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B96" i="63"/>
  <c r="AB80"/>
  <c r="AB40"/>
  <c r="AB28"/>
  <c r="AB85"/>
  <c r="AB89" i="62"/>
  <c r="AB81"/>
  <c r="AB69"/>
  <c r="AB57"/>
  <c r="AB45"/>
  <c r="AB29"/>
  <c r="AB80" i="61"/>
  <c r="AB68"/>
  <c r="AB64"/>
  <c r="AB56"/>
  <c r="AB48"/>
  <c r="AB44"/>
  <c r="AB40"/>
  <c r="AB36"/>
  <c r="AB28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U61"/>
  <c r="N61"/>
  <c r="F61"/>
  <c r="U60"/>
  <c r="N60"/>
  <c r="F60"/>
  <c r="U59"/>
  <c r="F59"/>
  <c r="U58"/>
  <c r="N58"/>
  <c r="F58"/>
  <c r="U57"/>
  <c r="N57"/>
  <c r="F57"/>
  <c r="U56"/>
  <c r="N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77" i="63" l="1"/>
  <c r="C99"/>
  <c r="C99" i="55"/>
  <c r="F22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O44" s="1"/>
  <c r="N48"/>
  <c r="O48" s="1"/>
  <c r="N52"/>
  <c r="O52" s="1"/>
  <c r="N55"/>
  <c r="N56"/>
  <c r="N59"/>
  <c r="N60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N91"/>
  <c r="N92"/>
  <c r="O92" s="1"/>
  <c r="N95"/>
  <c r="N96"/>
  <c r="O96" s="1"/>
  <c r="I99"/>
  <c r="N81"/>
  <c r="O81" s="1"/>
  <c r="N82"/>
  <c r="N85"/>
  <c r="O85" s="1"/>
  <c r="N86"/>
  <c r="O86" s="1"/>
  <c r="N89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O98"/>
  <c r="V24" i="56"/>
  <c r="V26"/>
  <c r="O35"/>
  <c r="V40"/>
  <c r="V42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45" i="56"/>
  <c r="V3" i="55"/>
  <c r="V66"/>
  <c r="V82"/>
  <c r="O15" i="56"/>
  <c r="V36"/>
  <c r="O47"/>
  <c r="V52"/>
  <c r="V59"/>
  <c r="O70"/>
  <c r="V94"/>
  <c r="V12" i="55"/>
  <c r="V28"/>
  <c r="V44"/>
  <c r="V60"/>
  <c r="V11" i="56"/>
  <c r="V18"/>
  <c r="V27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9"/>
  <c r="O77"/>
  <c r="O70" i="55"/>
  <c r="O86"/>
  <c r="O7" i="56"/>
  <c r="O23"/>
  <c r="V28"/>
  <c r="V39"/>
  <c r="V44"/>
  <c r="V82"/>
  <c r="J99" i="55"/>
  <c r="N24"/>
  <c r="O24" s="1"/>
  <c r="N40"/>
  <c r="O40" s="1"/>
  <c r="N56"/>
  <c r="O56" s="1"/>
  <c r="O96"/>
  <c r="V54" i="58"/>
  <c r="V70"/>
  <c r="V86"/>
  <c r="V75" i="55"/>
  <c r="G3" i="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50"/>
  <c r="V64" i="55"/>
  <c r="V68"/>
  <c r="V72"/>
  <c r="V76"/>
  <c r="V80"/>
  <c r="V84"/>
  <c r="V88"/>
  <c r="V92"/>
  <c r="V96"/>
  <c r="F3" i="56"/>
  <c r="F99" s="1"/>
  <c r="V5"/>
  <c r="V13"/>
  <c r="V17"/>
  <c r="V21"/>
  <c r="V29"/>
  <c r="V33"/>
  <c r="V37"/>
  <c r="V41"/>
  <c r="V45"/>
  <c r="V49"/>
  <c r="V53"/>
  <c r="V57"/>
  <c r="V65"/>
  <c r="V69"/>
  <c r="V73"/>
  <c r="V77"/>
  <c r="V81"/>
  <c r="V85"/>
  <c r="V89"/>
  <c r="V93"/>
  <c r="V97"/>
  <c r="N3" i="57"/>
  <c r="V97" i="58"/>
  <c r="N3" i="56"/>
  <c r="G88" i="57"/>
  <c r="N90"/>
  <c r="F91"/>
  <c r="K99" i="58"/>
  <c r="U99"/>
  <c r="F9"/>
  <c r="F17"/>
  <c r="V26"/>
  <c r="O26"/>
  <c r="V42"/>
  <c r="O45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1" i="55" l="1"/>
  <c r="O27"/>
  <c r="O56" i="56"/>
  <c r="O93"/>
  <c r="O65"/>
  <c r="O78"/>
  <c r="O66"/>
  <c r="O62"/>
  <c r="O54"/>
  <c r="O46"/>
  <c r="O30"/>
  <c r="O26"/>
  <c r="O10"/>
  <c r="O78" i="55"/>
  <c r="O74"/>
  <c r="O66"/>
  <c r="O32" i="56"/>
  <c r="O57"/>
  <c r="O62" i="55"/>
  <c r="V61" i="56"/>
  <c r="V56"/>
  <c r="O9"/>
  <c r="O89"/>
  <c r="O88"/>
  <c r="O60"/>
  <c r="O29"/>
  <c r="O28"/>
  <c r="O25"/>
  <c r="O13"/>
  <c r="V51" i="55"/>
  <c r="O30"/>
  <c r="O14"/>
  <c r="O9"/>
  <c r="G90" i="57"/>
  <c r="V90" s="1"/>
  <c r="O93" i="58"/>
  <c r="O57"/>
  <c r="O25"/>
  <c r="V65"/>
  <c r="G98" i="57"/>
  <c r="V98" s="1"/>
  <c r="G78"/>
  <c r="V78" s="1"/>
  <c r="G58"/>
  <c r="V58" s="1"/>
  <c r="G34"/>
  <c r="V3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13" i="57" l="1"/>
  <c r="O4" i="56"/>
  <c r="O98" i="57"/>
  <c r="O9"/>
  <c r="O78"/>
  <c r="O5"/>
  <c r="O7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H12" i="78"/>
  <c r="B62"/>
  <c r="Q77"/>
  <c r="P29"/>
  <c r="Q41"/>
  <c r="K12"/>
  <c r="P62"/>
  <c r="L24"/>
  <c r="N37"/>
  <c r="O16"/>
  <c r="K5"/>
  <c r="H43"/>
  <c r="Q58"/>
  <c r="B81"/>
  <c r="P78"/>
  <c r="Q92"/>
  <c r="G51"/>
  <c r="O72"/>
  <c r="J22"/>
  <c r="G98"/>
  <c r="K78"/>
  <c r="N66"/>
  <c r="G48"/>
  <c r="K70"/>
  <c r="H53"/>
  <c r="K93"/>
  <c r="O23"/>
  <c r="P97"/>
  <c r="J38"/>
  <c r="K20"/>
  <c r="H27"/>
  <c r="B49"/>
  <c r="Q53"/>
  <c r="P3"/>
  <c r="G17"/>
  <c r="J8"/>
  <c r="P64"/>
  <c r="K52"/>
  <c r="O80"/>
  <c r="L73"/>
  <c r="L5"/>
  <c r="L9"/>
  <c r="Q46"/>
  <c r="Q5"/>
  <c r="Q34"/>
  <c r="Q12"/>
  <c r="G87"/>
  <c r="K47"/>
  <c r="I72"/>
  <c r="G65"/>
  <c r="K91"/>
  <c r="J16"/>
  <c r="G81"/>
  <c r="G76"/>
  <c r="Q26"/>
  <c r="H59"/>
  <c r="Q62"/>
  <c r="J9"/>
  <c r="N90"/>
  <c r="J69"/>
  <c r="K69"/>
  <c r="N21"/>
  <c r="K40"/>
  <c r="L60"/>
  <c r="K68"/>
  <c r="G19"/>
  <c r="L15"/>
  <c r="H91"/>
  <c r="B3"/>
  <c r="O11"/>
  <c r="N36"/>
  <c r="G80"/>
  <c r="N33"/>
  <c r="Q76"/>
  <c r="I16"/>
  <c r="B80"/>
  <c r="O79"/>
  <c r="H44"/>
  <c r="Q64"/>
  <c r="P4"/>
  <c r="B91"/>
  <c r="B13"/>
  <c r="J74"/>
  <c r="I53"/>
  <c r="B74"/>
  <c r="O82"/>
  <c r="D1"/>
  <c r="N41"/>
  <c r="L52"/>
  <c r="O41"/>
  <c r="Q95"/>
  <c r="Q85"/>
  <c r="G83"/>
  <c r="B27"/>
  <c r="J92"/>
  <c r="L63"/>
  <c r="L98"/>
  <c r="P5"/>
  <c r="H57"/>
  <c r="I76"/>
  <c r="O50"/>
  <c r="O81"/>
  <c r="J71"/>
  <c r="G8"/>
  <c r="N85"/>
  <c r="K10"/>
  <c r="N59"/>
  <c r="H36"/>
  <c r="P92"/>
  <c r="H54"/>
  <c r="I54"/>
  <c r="L30"/>
  <c r="K48"/>
  <c r="N18"/>
  <c r="I10"/>
  <c r="G12"/>
  <c r="Q87"/>
  <c r="K61"/>
  <c r="P57"/>
  <c r="J48"/>
  <c r="I59"/>
  <c r="K53"/>
  <c r="N63"/>
  <c r="K18"/>
  <c r="B33"/>
  <c r="L4"/>
  <c r="I18"/>
  <c r="I4"/>
  <c r="G77"/>
  <c r="H81"/>
  <c r="K31"/>
  <c r="H35"/>
  <c r="K17"/>
  <c r="H93"/>
  <c r="G24"/>
  <c r="P94"/>
  <c r="Q23"/>
  <c r="G89"/>
  <c r="B98"/>
  <c r="J34"/>
  <c r="L41"/>
  <c r="I49"/>
  <c r="G2"/>
  <c r="N92"/>
  <c r="J68"/>
  <c r="K58"/>
  <c r="O96"/>
  <c r="K84"/>
  <c r="P45"/>
  <c r="O70"/>
  <c r="O39"/>
  <c r="L65"/>
  <c r="P49"/>
  <c r="H29"/>
  <c r="P96"/>
  <c r="Q42"/>
  <c r="B26"/>
  <c r="N89"/>
  <c r="I31"/>
  <c r="K28"/>
  <c r="K55"/>
  <c r="N5"/>
  <c r="K66"/>
  <c r="L83"/>
  <c r="O53"/>
  <c r="G61"/>
  <c r="G39"/>
  <c r="B7"/>
  <c r="H67"/>
  <c r="Q39"/>
  <c r="L97"/>
  <c r="N51"/>
  <c r="B21"/>
  <c r="O7"/>
  <c r="K29"/>
  <c r="N23"/>
  <c r="O32"/>
  <c r="P16"/>
  <c r="N95"/>
  <c r="G70"/>
  <c r="J64"/>
  <c r="I63"/>
  <c r="N88"/>
  <c r="Q7"/>
  <c r="G59"/>
  <c r="L32"/>
  <c r="B70"/>
  <c r="Q38"/>
  <c r="K67"/>
  <c r="Q55"/>
  <c r="K21"/>
  <c r="P54"/>
  <c r="Q79"/>
  <c r="L90"/>
  <c r="H41"/>
  <c r="P24"/>
  <c r="P90"/>
  <c r="N3"/>
  <c r="I29"/>
  <c r="K96"/>
  <c r="B83"/>
  <c r="Q78"/>
  <c r="N97"/>
  <c r="N82"/>
  <c r="L51"/>
  <c r="L35"/>
  <c r="L23"/>
  <c r="I83"/>
  <c r="K60"/>
  <c r="J20"/>
  <c r="K56"/>
  <c r="I6"/>
  <c r="O28"/>
  <c r="I3"/>
  <c r="N87"/>
  <c r="O37"/>
  <c r="K75"/>
  <c r="P76"/>
  <c r="Q94"/>
  <c r="P18"/>
  <c r="N26"/>
  <c r="Q51"/>
  <c r="G16"/>
  <c r="N65"/>
  <c r="L64"/>
  <c r="I74"/>
  <c r="Q48"/>
  <c r="G97"/>
  <c r="L67"/>
  <c r="L26"/>
  <c r="B96"/>
  <c r="O97"/>
  <c r="L25"/>
  <c r="H80"/>
  <c r="H24"/>
  <c r="L11"/>
  <c r="O88"/>
  <c r="K79"/>
  <c r="H31"/>
  <c r="I20"/>
  <c r="J85"/>
  <c r="J93"/>
  <c r="G15"/>
  <c r="B14"/>
  <c r="L87"/>
  <c r="N28"/>
  <c r="O51"/>
  <c r="J72"/>
  <c r="O36"/>
  <c r="G32"/>
  <c r="I33"/>
  <c r="O4"/>
  <c r="Q29"/>
  <c r="I62"/>
  <c r="I25"/>
  <c r="H18"/>
  <c r="K43"/>
  <c r="O62"/>
  <c r="N47"/>
  <c r="G92"/>
  <c r="B31"/>
  <c r="H42"/>
  <c r="B35"/>
  <c r="K27"/>
  <c r="H88"/>
  <c r="B82"/>
  <c r="N71"/>
  <c r="I27"/>
  <c r="O89"/>
  <c r="G4"/>
  <c r="Q4"/>
  <c r="K51"/>
  <c r="N34"/>
  <c r="B41"/>
  <c r="L54"/>
  <c r="G57"/>
  <c r="Q80"/>
  <c r="P85"/>
  <c r="G37"/>
  <c r="J55"/>
  <c r="Q15"/>
  <c r="B92"/>
  <c r="N61"/>
  <c r="B10"/>
  <c r="H85"/>
  <c r="G85"/>
  <c r="N25"/>
  <c r="J67"/>
  <c r="L79"/>
  <c r="N14"/>
  <c r="N17"/>
  <c r="P42"/>
  <c r="G13"/>
  <c r="K83"/>
  <c r="J13"/>
  <c r="I37"/>
  <c r="H26"/>
  <c r="L18"/>
  <c r="I32"/>
  <c r="H22"/>
  <c r="O38"/>
  <c r="J60"/>
  <c r="B90"/>
  <c r="P93"/>
  <c r="G94"/>
  <c r="N58"/>
  <c r="O13"/>
  <c r="Q36"/>
  <c r="L57"/>
  <c r="N79"/>
  <c r="Q40"/>
  <c r="H64"/>
  <c r="J24"/>
  <c r="J21"/>
  <c r="P77"/>
  <c r="P79"/>
  <c r="Q67"/>
  <c r="O57"/>
  <c r="H72"/>
  <c r="J70"/>
  <c r="Q30"/>
  <c r="O44"/>
  <c r="Q21"/>
  <c r="P91"/>
  <c r="L84"/>
  <c r="N74"/>
  <c r="L94"/>
  <c r="I65"/>
  <c r="Q69"/>
  <c r="Q28"/>
  <c r="I11"/>
  <c r="L29"/>
  <c r="O64"/>
  <c r="G14"/>
  <c r="O55"/>
  <c r="H34"/>
  <c r="K73"/>
  <c r="N16"/>
  <c r="J54"/>
  <c r="B58"/>
  <c r="J18"/>
  <c r="O75"/>
  <c r="K35"/>
  <c r="Q96"/>
  <c r="P95"/>
  <c r="B63"/>
  <c r="N24"/>
  <c r="P17"/>
  <c r="I15"/>
  <c r="N81"/>
  <c r="N19"/>
  <c r="B12"/>
  <c r="Q6"/>
  <c r="P98"/>
  <c r="I23"/>
  <c r="J30"/>
  <c r="Q19"/>
  <c r="K39"/>
  <c r="P60"/>
  <c r="I47"/>
  <c r="P38"/>
  <c r="O26"/>
  <c r="H17"/>
  <c r="Q84"/>
  <c r="N94"/>
  <c r="K59"/>
  <c r="O18"/>
  <c r="I81"/>
  <c r="J27"/>
  <c r="J79"/>
  <c r="B25"/>
  <c r="G88"/>
  <c r="N32"/>
  <c r="I77"/>
  <c r="I96"/>
  <c r="I28"/>
  <c r="B38"/>
  <c r="H66"/>
  <c r="B71"/>
  <c r="B87"/>
  <c r="I56"/>
  <c r="N56"/>
  <c r="H74"/>
  <c r="O93"/>
  <c r="H83"/>
  <c r="J6"/>
  <c r="P27"/>
  <c r="K9"/>
  <c r="K72"/>
  <c r="N39"/>
  <c r="L12"/>
  <c r="Q27"/>
  <c r="J63"/>
  <c r="I35"/>
  <c r="H86"/>
  <c r="G18"/>
  <c r="J88"/>
  <c r="P30"/>
  <c r="I8"/>
  <c r="N93"/>
  <c r="L43"/>
  <c r="G20"/>
  <c r="K3"/>
  <c r="P15"/>
  <c r="J36"/>
  <c r="H48"/>
  <c r="H40"/>
  <c r="H32"/>
  <c r="Q9"/>
  <c r="G60"/>
  <c r="K76"/>
  <c r="O60"/>
  <c r="K7"/>
  <c r="L80"/>
  <c r="G10"/>
  <c r="B2"/>
  <c r="N80"/>
  <c r="I24"/>
  <c r="P44"/>
  <c r="J89"/>
  <c r="N54"/>
  <c r="K88"/>
  <c r="O52"/>
  <c r="P8"/>
  <c r="P22"/>
  <c r="B23"/>
  <c r="I14"/>
  <c r="E1"/>
  <c r="O69"/>
  <c r="K94"/>
  <c r="J78"/>
  <c r="P65"/>
  <c r="O21"/>
  <c r="N50"/>
  <c r="J7"/>
  <c r="J32"/>
  <c r="O67"/>
  <c r="P83"/>
  <c r="B34"/>
  <c r="K19"/>
  <c r="G46"/>
  <c r="H19"/>
  <c r="H10"/>
  <c r="H25"/>
  <c r="P20"/>
  <c r="H20"/>
  <c r="B76"/>
  <c r="I69"/>
  <c r="B19"/>
  <c r="K41"/>
  <c r="O77"/>
  <c r="K34"/>
  <c r="L59"/>
  <c r="Q35"/>
  <c r="N84"/>
  <c r="G95"/>
  <c r="K81"/>
  <c r="J40"/>
  <c r="B54"/>
  <c r="Q65"/>
  <c r="H84"/>
  <c r="G86"/>
  <c r="J57"/>
  <c r="H63"/>
  <c r="P51"/>
  <c r="J39"/>
  <c r="H6"/>
  <c r="Q25"/>
  <c r="J76"/>
  <c r="L76"/>
  <c r="H21"/>
  <c r="G74"/>
  <c r="I67"/>
  <c r="H46"/>
  <c r="H15"/>
  <c r="O31"/>
  <c r="H70"/>
  <c r="B32"/>
  <c r="H78"/>
  <c r="Q73"/>
  <c r="J65"/>
  <c r="O8"/>
  <c r="H33"/>
  <c r="Q68"/>
  <c r="K86"/>
  <c r="G73"/>
  <c r="N69"/>
  <c r="J62"/>
  <c r="O47"/>
  <c r="J23"/>
  <c r="O42"/>
  <c r="L31"/>
  <c r="Q49"/>
  <c r="H16"/>
  <c r="G38"/>
  <c r="L47"/>
  <c r="I60"/>
  <c r="B64"/>
  <c r="P43"/>
  <c r="I38"/>
  <c r="K50"/>
  <c r="G40"/>
  <c r="B36"/>
  <c r="G7"/>
  <c r="L75"/>
  <c r="L85"/>
  <c r="K82"/>
  <c r="J12"/>
  <c r="I39"/>
  <c r="Q20"/>
  <c r="K63"/>
  <c r="G93"/>
  <c r="G90"/>
  <c r="L86"/>
  <c r="Q24"/>
  <c r="P69"/>
  <c r="H65"/>
  <c r="I92"/>
  <c r="I52"/>
  <c r="J42"/>
  <c r="J45"/>
  <c r="L7"/>
  <c r="L93"/>
  <c r="L56"/>
  <c r="H23"/>
  <c r="P86"/>
  <c r="P59"/>
  <c r="G25"/>
  <c r="L28"/>
  <c r="Q50"/>
  <c r="O9"/>
  <c r="P13"/>
  <c r="G58"/>
  <c r="G62"/>
  <c r="O85"/>
  <c r="O74"/>
  <c r="P7"/>
  <c r="O12"/>
  <c r="B28"/>
  <c r="Q47"/>
  <c r="B30"/>
  <c r="K42"/>
  <c r="P53"/>
  <c r="P55"/>
  <c r="I44"/>
  <c r="J50"/>
  <c r="B57"/>
  <c r="O78"/>
  <c r="I94"/>
  <c r="Q86"/>
  <c r="H5"/>
  <c r="G43"/>
  <c r="B4"/>
  <c r="J77"/>
  <c r="Q74"/>
  <c r="N96"/>
  <c r="B95"/>
  <c r="O14"/>
  <c r="K89"/>
  <c r="K46"/>
  <c r="G3"/>
  <c r="B18"/>
  <c r="K65"/>
  <c r="N44"/>
  <c r="I13"/>
  <c r="B88"/>
  <c r="J29"/>
  <c r="H95"/>
  <c r="K87"/>
  <c r="B69"/>
  <c r="I57"/>
  <c r="O30"/>
  <c r="H89"/>
  <c r="K11"/>
  <c r="O98"/>
  <c r="Q61"/>
  <c r="L21"/>
  <c r="N57"/>
  <c r="I73"/>
  <c r="G6"/>
  <c r="G68"/>
  <c r="B15"/>
  <c r="O73"/>
  <c r="I58"/>
  <c r="K14"/>
  <c r="H76"/>
  <c r="G31"/>
  <c r="H50"/>
  <c r="O94"/>
  <c r="L72"/>
  <c r="I86"/>
  <c r="G9"/>
  <c r="P82"/>
  <c r="H51"/>
  <c r="B56"/>
  <c r="G11"/>
  <c r="I19"/>
  <c r="N22"/>
  <c r="O24"/>
  <c r="I98"/>
  <c r="L95"/>
  <c r="Q97"/>
  <c r="Q57"/>
  <c r="P48"/>
  <c r="P31"/>
  <c r="P34"/>
  <c r="L40"/>
  <c r="G21"/>
  <c r="K15"/>
  <c r="L19"/>
  <c r="B60"/>
  <c r="B16"/>
  <c r="J61"/>
  <c r="L69"/>
  <c r="H11"/>
  <c r="G42"/>
  <c r="I90"/>
  <c r="J10"/>
  <c r="O95"/>
  <c r="B77"/>
  <c r="P80"/>
  <c r="K85"/>
  <c r="P81"/>
  <c r="Q11"/>
  <c r="I45"/>
  <c r="N53"/>
  <c r="L77"/>
  <c r="G27"/>
  <c r="J11"/>
  <c r="G23"/>
  <c r="L6"/>
  <c r="K22"/>
  <c r="H94"/>
  <c r="G96"/>
  <c r="O54"/>
  <c r="L10"/>
  <c r="L96"/>
  <c r="I9"/>
  <c r="N75"/>
  <c r="B78"/>
  <c r="B66"/>
  <c r="Q14"/>
  <c r="B89"/>
  <c r="J59"/>
  <c r="B55"/>
  <c r="J47"/>
  <c r="I88"/>
  <c r="H62"/>
  <c r="O84"/>
  <c r="Q70"/>
  <c r="K33"/>
  <c r="H9"/>
  <c r="N42"/>
  <c r="I41"/>
  <c r="K90"/>
  <c r="J19"/>
  <c r="I84"/>
  <c r="L62"/>
  <c r="J83"/>
  <c r="P10"/>
  <c r="K26"/>
  <c r="I71"/>
  <c r="L20"/>
  <c r="H98"/>
  <c r="L70"/>
  <c r="N67"/>
  <c r="B52"/>
  <c r="O10"/>
  <c r="H55"/>
  <c r="L49"/>
  <c r="O83"/>
  <c r="H47"/>
  <c r="P72"/>
  <c r="B65"/>
  <c r="N40"/>
  <c r="J33"/>
  <c r="G35"/>
  <c r="G5"/>
  <c r="G26"/>
  <c r="J86"/>
  <c r="I85"/>
  <c r="L36"/>
  <c r="L78"/>
  <c r="I40"/>
  <c r="G33"/>
  <c r="I26"/>
  <c r="N48"/>
  <c r="K30"/>
  <c r="Q33"/>
  <c r="B40"/>
  <c r="N11"/>
  <c r="P9"/>
  <c r="H97"/>
  <c r="G53"/>
  <c r="N91"/>
  <c r="B9"/>
  <c r="N78"/>
  <c r="J15"/>
  <c r="N15"/>
  <c r="J46"/>
  <c r="I50"/>
  <c r="H90"/>
  <c r="B5"/>
  <c r="P23"/>
  <c r="G72"/>
  <c r="Q59"/>
  <c r="J82"/>
  <c r="K77"/>
  <c r="P61"/>
  <c r="Q88"/>
  <c r="Q13"/>
  <c r="N43"/>
  <c r="N6"/>
  <c r="K23"/>
  <c r="B61"/>
  <c r="K92"/>
  <c r="K32"/>
  <c r="H92"/>
  <c r="H82"/>
  <c r="L8"/>
  <c r="O15"/>
  <c r="B59"/>
  <c r="Q10"/>
  <c r="N38"/>
  <c r="C1"/>
  <c r="O34"/>
  <c r="I51"/>
  <c r="J37"/>
  <c r="N49"/>
  <c r="H96"/>
  <c r="L22"/>
  <c r="I42"/>
  <c r="O58"/>
  <c r="Q43"/>
  <c r="N55"/>
  <c r="Q54"/>
  <c r="F1"/>
  <c r="P87"/>
  <c r="I64"/>
  <c r="K44"/>
  <c r="I61"/>
  <c r="H58"/>
  <c r="L38"/>
  <c r="I89"/>
  <c r="Q98"/>
  <c r="P11"/>
  <c r="P50"/>
  <c r="J51"/>
  <c r="K6"/>
  <c r="P89"/>
  <c r="G66"/>
  <c r="B86"/>
  <c r="Q56"/>
  <c r="B72"/>
  <c r="B20"/>
  <c r="N72"/>
  <c r="G41"/>
  <c r="N52"/>
  <c r="P73"/>
  <c r="I30"/>
  <c r="H73"/>
  <c r="O56"/>
  <c r="N13"/>
  <c r="L89"/>
  <c r="Q81"/>
  <c r="O3"/>
  <c r="N7"/>
  <c r="N77"/>
  <c r="K4"/>
  <c r="N46"/>
  <c r="N4"/>
  <c r="H61"/>
  <c r="B8"/>
  <c r="H14"/>
  <c r="B51"/>
  <c r="I75"/>
  <c r="N27"/>
  <c r="B94"/>
  <c r="I55"/>
  <c r="G75"/>
  <c r="I70"/>
  <c r="B93"/>
  <c r="B47"/>
  <c r="G54"/>
  <c r="N20"/>
  <c r="Q91"/>
  <c r="O76"/>
  <c r="L42"/>
  <c r="Q60"/>
  <c r="Q18"/>
  <c r="Q90"/>
  <c r="Q3"/>
  <c r="N9"/>
  <c r="K54"/>
  <c r="Q82"/>
  <c r="O45"/>
  <c r="O33"/>
  <c r="G52"/>
  <c r="G49"/>
  <c r="H77"/>
  <c r="P26"/>
  <c r="L82"/>
  <c r="O61"/>
  <c r="N70"/>
  <c r="B84"/>
  <c r="H69"/>
  <c r="P70"/>
  <c r="O92"/>
  <c r="J80"/>
  <c r="J5"/>
  <c r="N86"/>
  <c r="G50"/>
  <c r="L16"/>
  <c r="B85"/>
  <c r="Q52"/>
  <c r="L45"/>
  <c r="O6"/>
  <c r="N62"/>
  <c r="G63"/>
  <c r="H79"/>
  <c r="B75"/>
  <c r="P74"/>
  <c r="B29"/>
  <c r="I34"/>
  <c r="P67"/>
  <c r="J53"/>
  <c r="L33"/>
  <c r="B24"/>
  <c r="J14"/>
  <c r="K16"/>
  <c r="L50"/>
  <c r="B67"/>
  <c r="N10"/>
  <c r="H3"/>
  <c r="B44"/>
  <c r="P6"/>
  <c r="Q16"/>
  <c r="P14"/>
  <c r="B53"/>
  <c r="K57"/>
  <c r="P75"/>
  <c r="P63"/>
  <c r="H68"/>
  <c r="B11"/>
  <c r="H49"/>
  <c r="I21"/>
  <c r="P19"/>
  <c r="J43"/>
  <c r="O20"/>
  <c r="G71"/>
  <c r="G69"/>
  <c r="J87"/>
  <c r="P52"/>
  <c r="H13"/>
  <c r="I95"/>
  <c r="N60"/>
  <c r="L34"/>
  <c r="L71"/>
  <c r="G64"/>
  <c r="I80"/>
  <c r="K98"/>
  <c r="O66"/>
  <c r="J25"/>
  <c r="J75"/>
  <c r="N73"/>
  <c r="L53"/>
  <c r="G79"/>
  <c r="G91"/>
  <c r="P46"/>
  <c r="H37"/>
  <c r="N98"/>
  <c r="K24"/>
  <c r="B22"/>
  <c r="G84"/>
  <c r="G30"/>
  <c r="N30"/>
  <c r="Q71"/>
  <c r="K36"/>
  <c r="P21"/>
  <c r="O59"/>
  <c r="G47"/>
  <c r="N76"/>
  <c r="I46"/>
  <c r="G34"/>
  <c r="I5"/>
  <c r="Q66"/>
  <c r="Q89"/>
  <c r="P36"/>
  <c r="O29"/>
  <c r="I97"/>
  <c r="B46"/>
  <c r="G28"/>
  <c r="L55"/>
  <c r="O87"/>
  <c r="N35"/>
  <c r="Q63"/>
  <c r="I79"/>
  <c r="I66"/>
  <c r="N12"/>
  <c r="N83"/>
  <c r="I36"/>
  <c r="J4"/>
  <c r="B97"/>
  <c r="P84"/>
  <c r="P32"/>
  <c r="K45"/>
  <c r="Q37"/>
  <c r="B68"/>
  <c r="H8"/>
  <c r="P41"/>
  <c r="P47"/>
  <c r="G56"/>
  <c r="O71"/>
  <c r="Q83"/>
  <c r="H60"/>
  <c r="Q45"/>
  <c r="H4"/>
  <c r="J56"/>
  <c r="G45"/>
  <c r="J26"/>
  <c r="P39"/>
  <c r="J17"/>
  <c r="G36"/>
  <c r="Q22"/>
  <c r="G78"/>
  <c r="B17"/>
  <c r="O48"/>
  <c r="P66"/>
  <c r="L39"/>
  <c r="K37"/>
  <c r="H39"/>
  <c r="O22"/>
  <c r="G55"/>
  <c r="J52"/>
  <c r="J95"/>
  <c r="L74"/>
  <c r="O49"/>
  <c r="I93"/>
  <c r="N31"/>
  <c r="I78"/>
  <c r="B37"/>
  <c r="P28"/>
  <c r="J84"/>
  <c r="J28"/>
  <c r="H28"/>
  <c r="H56"/>
  <c r="I68"/>
  <c r="O5"/>
  <c r="K97"/>
  <c r="Q72"/>
  <c r="O91"/>
  <c r="K38"/>
  <c r="H75"/>
  <c r="J90"/>
  <c r="G82"/>
  <c r="L48"/>
  <c r="O43"/>
  <c r="K49"/>
  <c r="H87"/>
  <c r="B42"/>
  <c r="I87"/>
  <c r="P40"/>
  <c r="O65"/>
  <c r="P56"/>
  <c r="O46"/>
  <c r="K74"/>
  <c r="K25"/>
  <c r="J94"/>
  <c r="Q8"/>
  <c r="P37"/>
  <c r="L61"/>
  <c r="P68"/>
  <c r="J66"/>
  <c r="J49"/>
  <c r="H52"/>
  <c r="I91"/>
  <c r="P12"/>
  <c r="I43"/>
  <c r="L81"/>
  <c r="L44"/>
  <c r="G44"/>
  <c r="L37"/>
  <c r="I82"/>
  <c r="P71"/>
  <c r="Q93"/>
  <c r="B45"/>
  <c r="O17"/>
  <c r="L68"/>
  <c r="P25"/>
  <c r="Q31"/>
  <c r="H38"/>
  <c r="G29"/>
  <c r="B43"/>
  <c r="J98"/>
  <c r="L91"/>
  <c r="P33"/>
  <c r="I22"/>
  <c r="N45"/>
  <c r="J41"/>
  <c r="B73"/>
  <c r="J58"/>
  <c r="O35"/>
  <c r="Q17"/>
  <c r="L66"/>
  <c r="B50"/>
  <c r="L92"/>
  <c r="O40"/>
  <c r="J73"/>
  <c r="L46"/>
  <c r="K95"/>
  <c r="B39"/>
  <c r="K13"/>
  <c r="Q75"/>
  <c r="I12"/>
  <c r="L3"/>
  <c r="H71"/>
  <c r="K62"/>
  <c r="L58"/>
  <c r="B6"/>
  <c r="L14"/>
  <c r="I7"/>
  <c r="N29"/>
  <c r="H2"/>
  <c r="L27"/>
  <c r="I48"/>
  <c r="J31"/>
  <c r="O27"/>
  <c r="L13"/>
  <c r="J44"/>
  <c r="B48"/>
  <c r="N68"/>
  <c r="N8"/>
  <c r="J35"/>
  <c r="P58"/>
  <c r="G67"/>
  <c r="J97"/>
  <c r="B79"/>
  <c r="O25"/>
  <c r="J96"/>
  <c r="N64"/>
  <c r="P88"/>
  <c r="K71"/>
  <c r="H7"/>
  <c r="O90"/>
  <c r="K8"/>
  <c r="H30"/>
  <c r="J3"/>
  <c r="H45"/>
  <c r="J81"/>
  <c r="J91"/>
  <c r="O19"/>
  <c r="L17"/>
  <c r="Q32"/>
  <c r="O63"/>
  <c r="I17"/>
  <c r="Q44"/>
  <c r="O86"/>
  <c r="K64"/>
  <c r="G22"/>
  <c r="K80"/>
  <c r="L88"/>
  <c r="O68"/>
  <c r="P35"/>
  <c r="M17" l="1"/>
  <c r="J99"/>
  <c r="R64"/>
  <c r="D79"/>
  <c r="C79"/>
  <c r="F79"/>
  <c r="E79"/>
  <c r="R8"/>
  <c r="R68"/>
  <c r="E48"/>
  <c r="D48"/>
  <c r="F48"/>
  <c r="C48"/>
  <c r="M48"/>
  <c r="R29"/>
  <c r="M7"/>
  <c r="E6"/>
  <c r="C6"/>
  <c r="F6"/>
  <c r="D6"/>
  <c r="L99"/>
  <c r="M12"/>
  <c r="C39"/>
  <c r="D39"/>
  <c r="F39"/>
  <c r="E39"/>
  <c r="D50"/>
  <c r="F50"/>
  <c r="E50"/>
  <c r="C50"/>
  <c r="C73"/>
  <c r="E73"/>
  <c r="F73"/>
  <c r="D73"/>
  <c r="R45"/>
  <c r="M22"/>
  <c r="F43"/>
  <c r="E43"/>
  <c r="D43"/>
  <c r="C43"/>
  <c r="E45"/>
  <c r="C45"/>
  <c r="F45"/>
  <c r="D45"/>
  <c r="M82"/>
  <c r="M43"/>
  <c r="M91"/>
  <c r="M87"/>
  <c r="E42"/>
  <c r="C42"/>
  <c r="D42"/>
  <c r="F42"/>
  <c r="M68"/>
  <c r="C37"/>
  <c r="D37"/>
  <c r="E37"/>
  <c r="F37"/>
  <c r="M78"/>
  <c r="R31"/>
  <c r="M93"/>
  <c r="C17"/>
  <c r="E17"/>
  <c r="D17"/>
  <c r="F17"/>
  <c r="D68"/>
  <c r="F68"/>
  <c r="E68"/>
  <c r="C68"/>
  <c r="F97"/>
  <c r="D97"/>
  <c r="E97"/>
  <c r="C97"/>
  <c r="M36"/>
  <c r="R83"/>
  <c r="R12"/>
  <c r="M66"/>
  <c r="M79"/>
  <c r="R35"/>
  <c r="F46"/>
  <c r="C46"/>
  <c r="E46"/>
  <c r="D46"/>
  <c r="M97"/>
  <c r="M5"/>
  <c r="M46"/>
  <c r="R76"/>
  <c r="R30"/>
  <c r="D22"/>
  <c r="E22"/>
  <c r="C22"/>
  <c r="F22"/>
  <c r="R98"/>
  <c r="R73"/>
  <c r="M80"/>
  <c r="R60"/>
  <c r="M95"/>
  <c r="M21"/>
  <c r="D11"/>
  <c r="E11"/>
  <c r="F11"/>
  <c r="C11"/>
  <c r="C53"/>
  <c r="E53"/>
  <c r="F53"/>
  <c r="D53"/>
  <c r="D44"/>
  <c r="E44"/>
  <c r="F44"/>
  <c r="C44"/>
  <c r="H99"/>
  <c r="R10"/>
  <c r="D67"/>
  <c r="E67"/>
  <c r="F67"/>
  <c r="C67"/>
  <c r="C24"/>
  <c r="D24"/>
  <c r="F24"/>
  <c r="E24"/>
  <c r="M34"/>
  <c r="C29"/>
  <c r="D29"/>
  <c r="F29"/>
  <c r="E29"/>
  <c r="C75"/>
  <c r="F75"/>
  <c r="D75"/>
  <c r="E75"/>
  <c r="R62"/>
  <c r="F85"/>
  <c r="E85"/>
  <c r="C85"/>
  <c r="D85"/>
  <c r="R86"/>
  <c r="C84"/>
  <c r="E84"/>
  <c r="D84"/>
  <c r="F84"/>
  <c r="R70"/>
  <c r="R9"/>
  <c r="Q99"/>
  <c r="R20"/>
  <c r="C47"/>
  <c r="E47"/>
  <c r="D47"/>
  <c r="F47"/>
  <c r="F93"/>
  <c r="E93"/>
  <c r="D93"/>
  <c r="C93"/>
  <c r="M70"/>
  <c r="M55"/>
  <c r="C94"/>
  <c r="F94"/>
  <c r="E94"/>
  <c r="D94"/>
  <c r="R27"/>
  <c r="M75"/>
  <c r="E51"/>
  <c r="C51"/>
  <c r="F51"/>
  <c r="D51"/>
  <c r="D8"/>
  <c r="F8"/>
  <c r="C8"/>
  <c r="E8"/>
  <c r="R4"/>
  <c r="R46"/>
  <c r="R77"/>
  <c r="R7"/>
  <c r="O99"/>
  <c r="R13"/>
  <c r="M30"/>
  <c r="R52"/>
  <c r="R72"/>
  <c r="D20"/>
  <c r="F20"/>
  <c r="C20"/>
  <c r="E20"/>
  <c r="C72"/>
  <c r="F72"/>
  <c r="E72"/>
  <c r="D72"/>
  <c r="D86"/>
  <c r="F86"/>
  <c r="E86"/>
  <c r="C86"/>
  <c r="M89"/>
  <c r="M61"/>
  <c r="M64"/>
  <c r="R55"/>
  <c r="M42"/>
  <c r="R49"/>
  <c r="M51"/>
  <c r="R38"/>
  <c r="F59"/>
  <c r="D59"/>
  <c r="C59"/>
  <c r="E59"/>
  <c r="F61"/>
  <c r="C61"/>
  <c r="E61"/>
  <c r="D61"/>
  <c r="R6"/>
  <c r="R43"/>
  <c r="E5"/>
  <c r="C5"/>
  <c r="D5"/>
  <c r="F5"/>
  <c r="M50"/>
  <c r="R15"/>
  <c r="R78"/>
  <c r="F9"/>
  <c r="D9"/>
  <c r="C9"/>
  <c r="E9"/>
  <c r="R91"/>
  <c r="R11"/>
  <c r="C40"/>
  <c r="D40"/>
  <c r="F40"/>
  <c r="E40"/>
  <c r="R48"/>
  <c r="M26"/>
  <c r="M40"/>
  <c r="M85"/>
  <c r="R40"/>
  <c r="F65"/>
  <c r="D65"/>
  <c r="C65"/>
  <c r="E65"/>
  <c r="F52"/>
  <c r="E52"/>
  <c r="C52"/>
  <c r="D52"/>
  <c r="R67"/>
  <c r="M71"/>
  <c r="M84"/>
  <c r="M41"/>
  <c r="R42"/>
  <c r="M88"/>
  <c r="E55"/>
  <c r="D55"/>
  <c r="F55"/>
  <c r="C55"/>
  <c r="D89"/>
  <c r="C89"/>
  <c r="E89"/>
  <c r="F89"/>
  <c r="F66"/>
  <c r="E66"/>
  <c r="C66"/>
  <c r="D66"/>
  <c r="D78"/>
  <c r="F78"/>
  <c r="C78"/>
  <c r="E78"/>
  <c r="R75"/>
  <c r="M9"/>
  <c r="R53"/>
  <c r="M45"/>
  <c r="D77"/>
  <c r="F77"/>
  <c r="C77"/>
  <c r="E77"/>
  <c r="M90"/>
  <c r="F16"/>
  <c r="C16"/>
  <c r="D16"/>
  <c r="E16"/>
  <c r="E60"/>
  <c r="D60"/>
  <c r="F60"/>
  <c r="C60"/>
  <c r="M98"/>
  <c r="R22"/>
  <c r="M19"/>
  <c r="D56"/>
  <c r="E56"/>
  <c r="C56"/>
  <c r="F56"/>
  <c r="M86"/>
  <c r="M58"/>
  <c r="F15"/>
  <c r="E15"/>
  <c r="C15"/>
  <c r="D15"/>
  <c r="M73"/>
  <c r="R57"/>
  <c r="M57"/>
  <c r="C69"/>
  <c r="F69"/>
  <c r="E69"/>
  <c r="D69"/>
  <c r="E88"/>
  <c r="D88"/>
  <c r="F88"/>
  <c r="C88"/>
  <c r="M13"/>
  <c r="R44"/>
  <c r="C18"/>
  <c r="E18"/>
  <c r="F18"/>
  <c r="D18"/>
  <c r="G99"/>
  <c r="E95"/>
  <c r="F95"/>
  <c r="D95"/>
  <c r="C95"/>
  <c r="R96"/>
  <c r="F4"/>
  <c r="C4"/>
  <c r="E4"/>
  <c r="D4"/>
  <c r="M94"/>
  <c r="F57"/>
  <c r="D57"/>
  <c r="C57"/>
  <c r="E57"/>
  <c r="M44"/>
  <c r="F30"/>
  <c r="E30"/>
  <c r="C30"/>
  <c r="D30"/>
  <c r="D28"/>
  <c r="F28"/>
  <c r="C28"/>
  <c r="E28"/>
  <c r="M52"/>
  <c r="M92"/>
  <c r="M39"/>
  <c r="C36"/>
  <c r="D36"/>
  <c r="E36"/>
  <c r="F36"/>
  <c r="M38"/>
  <c r="E64"/>
  <c r="C64"/>
  <c r="D64"/>
  <c r="F64"/>
  <c r="M60"/>
  <c r="R69"/>
  <c r="D32"/>
  <c r="E32"/>
  <c r="C32"/>
  <c r="F32"/>
  <c r="M67"/>
  <c r="F54"/>
  <c r="D54"/>
  <c r="E54"/>
  <c r="C54"/>
  <c r="R84"/>
  <c r="C19"/>
  <c r="D19"/>
  <c r="E19"/>
  <c r="F19"/>
  <c r="M69"/>
  <c r="D76"/>
  <c r="E76"/>
  <c r="F76"/>
  <c r="C76"/>
  <c r="D34"/>
  <c r="F34"/>
  <c r="C34"/>
  <c r="E34"/>
  <c r="R50"/>
  <c r="M14"/>
  <c r="C23"/>
  <c r="E23"/>
  <c r="D23"/>
  <c r="F23"/>
  <c r="R54"/>
  <c r="M24"/>
  <c r="R80"/>
  <c r="K99"/>
  <c r="R93"/>
  <c r="M8"/>
  <c r="M35"/>
  <c r="R39"/>
  <c r="R56"/>
  <c r="M56"/>
  <c r="C87"/>
  <c r="F87"/>
  <c r="E87"/>
  <c r="D87"/>
  <c r="F71"/>
  <c r="E71"/>
  <c r="C71"/>
  <c r="D71"/>
  <c r="E38"/>
  <c r="D38"/>
  <c r="F38"/>
  <c r="C38"/>
  <c r="M28"/>
  <c r="M96"/>
  <c r="M77"/>
  <c r="R32"/>
  <c r="F25"/>
  <c r="D25"/>
  <c r="C25"/>
  <c r="E25"/>
  <c r="M81"/>
  <c r="R94"/>
  <c r="M47"/>
  <c r="M23"/>
  <c r="D12"/>
  <c r="C12"/>
  <c r="E12"/>
  <c r="F12"/>
  <c r="R19"/>
  <c r="R81"/>
  <c r="M15"/>
  <c r="R24"/>
  <c r="C63"/>
  <c r="D63"/>
  <c r="E63"/>
  <c r="F63"/>
  <c r="E58"/>
  <c r="C58"/>
  <c r="F58"/>
  <c r="D58"/>
  <c r="R16"/>
  <c r="M11"/>
  <c r="M65"/>
  <c r="R74"/>
  <c r="R79"/>
  <c r="R58"/>
  <c r="D90"/>
  <c r="C90"/>
  <c r="E90"/>
  <c r="F90"/>
  <c r="M32"/>
  <c r="M37"/>
  <c r="R17"/>
  <c r="R14"/>
  <c r="R25"/>
  <c r="E10"/>
  <c r="F10"/>
  <c r="C10"/>
  <c r="D10"/>
  <c r="R61"/>
  <c r="D92"/>
  <c r="F92"/>
  <c r="C92"/>
  <c r="E92"/>
  <c r="E41"/>
  <c r="C41"/>
  <c r="D41"/>
  <c r="F41"/>
  <c r="R34"/>
  <c r="M27"/>
  <c r="R71"/>
  <c r="C82"/>
  <c r="E82"/>
  <c r="F82"/>
  <c r="D82"/>
  <c r="C35"/>
  <c r="E35"/>
  <c r="D35"/>
  <c r="F35"/>
  <c r="C31"/>
  <c r="F31"/>
  <c r="D31"/>
  <c r="E31"/>
  <c r="R47"/>
  <c r="M25"/>
  <c r="M62"/>
  <c r="M33"/>
  <c r="R28"/>
  <c r="F14"/>
  <c r="E14"/>
  <c r="D14"/>
  <c r="C14"/>
  <c r="M20"/>
  <c r="F96"/>
  <c r="C96"/>
  <c r="E96"/>
  <c r="D96"/>
  <c r="M74"/>
  <c r="R65"/>
  <c r="R26"/>
  <c r="R87"/>
  <c r="M3"/>
  <c r="I99"/>
  <c r="M6"/>
  <c r="M83"/>
  <c r="R82"/>
  <c r="R97"/>
  <c r="F83"/>
  <c r="C83"/>
  <c r="D83"/>
  <c r="E83"/>
  <c r="M29"/>
  <c r="R3"/>
  <c r="N99"/>
  <c r="F70"/>
  <c r="E70"/>
  <c r="C70"/>
  <c r="D70"/>
  <c r="R88"/>
  <c r="M63"/>
  <c r="R95"/>
  <c r="R23"/>
  <c r="F21"/>
  <c r="E21"/>
  <c r="D21"/>
  <c r="C21"/>
  <c r="R51"/>
  <c r="F7"/>
  <c r="D7"/>
  <c r="C7"/>
  <c r="E7"/>
  <c r="R5"/>
  <c r="M31"/>
  <c r="R89"/>
  <c r="D26"/>
  <c r="E26"/>
  <c r="F26"/>
  <c r="C26"/>
  <c r="R92"/>
  <c r="M49"/>
  <c r="D98"/>
  <c r="F98"/>
  <c r="E98"/>
  <c r="C98"/>
  <c r="M4"/>
  <c r="M18"/>
  <c r="E33"/>
  <c r="C33"/>
  <c r="D33"/>
  <c r="F33"/>
  <c r="R63"/>
  <c r="M59"/>
  <c r="M10"/>
  <c r="R18"/>
  <c r="M54"/>
  <c r="R59"/>
  <c r="R85"/>
  <c r="M76"/>
  <c r="F27"/>
  <c r="D27"/>
  <c r="C27"/>
  <c r="E27"/>
  <c r="R41"/>
  <c r="E74"/>
  <c r="F74"/>
  <c r="C74"/>
  <c r="D74"/>
  <c r="M53"/>
  <c r="E13"/>
  <c r="F13"/>
  <c r="C13"/>
  <c r="D13"/>
  <c r="C91"/>
  <c r="F91"/>
  <c r="D91"/>
  <c r="E91"/>
  <c r="C80"/>
  <c r="D80"/>
  <c r="F80"/>
  <c r="E80"/>
  <c r="M16"/>
  <c r="R33"/>
  <c r="R36"/>
  <c r="E3"/>
  <c r="B99"/>
  <c r="C3"/>
  <c r="D3"/>
  <c r="F3"/>
  <c r="R21"/>
  <c r="R90"/>
  <c r="M72"/>
  <c r="P99"/>
  <c r="E49"/>
  <c r="C49"/>
  <c r="D49"/>
  <c r="F49"/>
  <c r="R66"/>
  <c r="D81"/>
  <c r="E81"/>
  <c r="F81"/>
  <c r="C81"/>
  <c r="R37"/>
  <c r="D62"/>
  <c r="C62"/>
  <c r="F62"/>
  <c r="E62"/>
  <c r="T14" i="73"/>
  <c r="P15"/>
  <c r="D15" i="24" s="1"/>
  <c r="S15" i="73"/>
  <c r="D15" i="28" s="1"/>
  <c r="Q15" i="73"/>
  <c r="D15" i="26" s="1"/>
  <c r="R15" i="73"/>
  <c r="D15" i="29" s="1"/>
  <c r="K13" i="65"/>
  <c r="F13"/>
  <c r="F14"/>
  <c r="C99" i="78" l="1"/>
  <c r="D99"/>
  <c r="R99"/>
  <c r="F99"/>
  <c r="E99"/>
  <c r="M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DJ28" s="1"/>
  <c r="F28" i="40" s="1"/>
  <c r="AR32" i="54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G19" s="1"/>
  <c r="C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70" i="54"/>
  <c r="F70" i="40" s="1"/>
  <c r="CE77" i="54"/>
  <c r="DJ80"/>
  <c r="F80" i="40" s="1"/>
  <c r="CE93" i="54"/>
  <c r="AY10"/>
  <c r="AY56"/>
  <c r="DH78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I8" i="54"/>
  <c r="E8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AR46" i="54"/>
  <c r="DF46" s="1"/>
  <c r="B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9" i="54" l="1"/>
  <c r="CP44"/>
  <c r="CP26"/>
  <c r="CB30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<sst xmlns="http://schemas.openxmlformats.org/spreadsheetml/2006/main" count="9009" uniqueCount="574">
  <si>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</si>
  <si>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</si>
  <si>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</si>
  <si>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</si>
  <si>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</si>
  <si>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</si>
  <si>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</si>
  <si>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</si>
  <si>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</si>
  <si>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</si>
  <si>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</si>
  <si>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</si>
  <si>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</si>
  <si>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</si>
  <si>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</si>
  <si>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</si>
  <si>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</si>
  <si>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</si>
  <si>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</si>
  <si>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</si>
  <si>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</si>
  <si>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</si>
  <si>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</si>
  <si>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</si>
  <si>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</si>
  <si>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</si>
  <si>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</si>
  <si>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</si>
  <si>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</si>
  <si>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</si>
  <si>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</si>
  <si>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</si>
  <si>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</si>
  <si>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</si>
  <si>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</si>
  <si>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</si>
  <si>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</si>
  <si>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</si>
  <si>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</si>
  <si>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</si>
  <si>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</si>
  <si>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</si>
  <si>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</si>
  <si>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</si>
  <si>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</si>
  <si>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</si>
  <si>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</si>
  <si>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</si>
  <si>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</si>
  <si>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</si>
  <si>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</si>
  <si>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</si>
  <si>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</si>
  <si>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</si>
  <si>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</si>
  <si>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</si>
  <si>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</si>
  <si>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</si>
  <si>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</si>
  <si>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</si>
  <si>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</si>
  <si>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</si>
  <si>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</si>
  <si>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</si>
  <si>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</si>
  <si>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</si>
  <si>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</si>
  <si>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</si>
  <si>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</si>
  <si>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</si>
  <si>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</si>
  <si>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</si>
  <si>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</si>
  <si>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</si>
  <si>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</si>
  <si>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</si>
  <si>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</si>
  <si>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</si>
  <si>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</si>
  <si>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</si>
  <si>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</si>
  <si>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</si>
  <si>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</si>
  <si>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</si>
  <si>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</si>
  <si>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</si>
  <si>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</si>
  <si>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</si>
  <si>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</si>
  <si>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</si>
  <si>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</si>
  <si>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</si>
  <si>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</si>
  <si>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</si>
  <si>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</si>
  <si>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</si>
  <si>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</si>
  <si>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</si>
  <si>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</si>
  <si>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</si>
  <si>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</si>
  <si>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</si>
  <si>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</si>
  <si>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</si>
  <si>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</si>
  <si>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</si>
  <si>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</si>
  <si>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</si>
  <si>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</si>
  <si>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</si>
  <si>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</si>
  <si>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</si>
  <si>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</si>
  <si>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</si>
  <si>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</si>
  <si>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</si>
  <si>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</si>
  <si>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</si>
  <si>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</si>
  <si>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</si>
  <si>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</si>
  <si>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</si>
  <si>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</si>
  <si>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</si>
  <si>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</si>
  <si>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</si>
  <si>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</si>
  <si>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</si>
  <si>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</si>
  <si>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</si>
  <si>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</si>
  <si>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</si>
  <si>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</si>
  <si>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</si>
  <si>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</si>
  <si>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</si>
  <si>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</si>
  <si>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</si>
  <si>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</si>
  <si>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</si>
  <si>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</si>
  <si>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</si>
  <si>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</si>
  <si>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</si>
  <si>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</si>
  <si>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</si>
  <si>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</si>
  <si>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</si>
  <si>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</si>
  <si>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</si>
  <si>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</si>
  <si>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</si>
  <si>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</si>
  <si>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</si>
  <si>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</si>
  <si>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</si>
  <si>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</si>
  <si>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</si>
  <si>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</si>
  <si>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</si>
  <si>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</si>
  <si>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</si>
  <si>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</si>
  <si>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</si>
  <si>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</si>
  <si>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</si>
  <si>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</si>
  <si>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</si>
  <si>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</si>
  <si>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</si>
  <si>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</si>
  <si>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</si>
  <si>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</si>
  <si>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</si>
  <si>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</si>
  <si>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</si>
  <si>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</si>
  <si>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</si>
  <si>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</si>
  <si>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</si>
  <si>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</si>
  <si>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</si>
  <si>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</si>
  <si>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</si>
  <si>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</si>
  <si>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</si>
  <si>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</si>
  <si>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</si>
  <si>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</si>
  <si>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</si>
  <si>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</si>
  <si>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</si>
  <si>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</si>
  <si>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</si>
  <si>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</si>
  <si>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</si>
  <si>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</si>
  <si>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</si>
  <si>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</si>
  <si>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</si>
  <si>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</si>
  <si>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</si>
  <si>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</si>
  <si>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</si>
  <si>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</si>
  <si>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</si>
  <si>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</si>
  <si>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</si>
  <si>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</si>
  <si>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</si>
  <si>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</si>
  <si>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</si>
  <si>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</si>
  <si>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</si>
  <si>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</si>
  <si>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</si>
  <si>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</si>
  <si>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</si>
  <si>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</si>
  <si>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</si>
  <si>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</si>
  <si>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</si>
  <si>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</si>
  <si>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</si>
  <si>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</si>
  <si>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</si>
  <si>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</si>
  <si>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</si>
  <si>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</si>
  <si>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</si>
  <si>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</si>
  <si>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</si>
  <si>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</si>
  <si>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</si>
  <si>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</si>
  <si>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</si>
  <si>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</si>
  <si>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</si>
  <si>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</si>
  <si>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</si>
  <si>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</si>
  <si>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</si>
  <si>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</si>
  <si>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</si>
  <si>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</si>
  <si>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</si>
  <si>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</si>
  <si>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</si>
  <si>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</si>
  <si>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</si>
  <si>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</si>
  <si>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</si>
  <si>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</si>
  <si>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</si>
  <si>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</si>
  <si>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</si>
  <si>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</si>
  <si>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</si>
  <si>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</si>
  <si>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</si>
  <si>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</si>
  <si>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</si>
  <si>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</si>
  <si>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</si>
  <si>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</si>
  <si>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</si>
  <si>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</si>
  <si>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</si>
  <si>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</si>
  <si>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</si>
  <si>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</si>
  <si>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</si>
  <si>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</si>
  <si>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</si>
  <si>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</si>
  <si>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</si>
  <si>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</si>
  <si>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</si>
  <si>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</si>
  <si>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</si>
  <si>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</si>
  <si>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</si>
  <si>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</si>
  <si>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</si>
  <si>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</si>
  <si>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</si>
  <si>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</si>
  <si>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</si>
  <si>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</si>
  <si>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</si>
  <si>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</si>
  <si>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</si>
  <si>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</si>
  <si>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</si>
  <si>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</si>
  <si>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</si>
  <si>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</si>
  <si>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</si>
  <si>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</si>
  <si>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</si>
  <si>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</si>
  <si>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</si>
  <si>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</si>
  <si>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</si>
  <si>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</si>
  <si>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</si>
  <si>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</si>
  <si>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</si>
  <si>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</si>
  <si>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</si>
  <si>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</si>
  <si>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</si>
  <si>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</si>
  <si>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</si>
  <si>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</si>
  <si>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</si>
  <si>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</si>
  <si>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</si>
  <si>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</si>
  <si>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</si>
  <si>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</si>
  <si>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</si>
  <si>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</si>
  <si>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</si>
  <si>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</si>
  <si>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</si>
  <si>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</si>
  <si>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</si>
  <si>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</si>
  <si>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</si>
  <si>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</si>
  <si>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</si>
  <si>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</si>
  <si>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</si>
  <si>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</si>
  <si>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</si>
  <si>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</si>
  <si>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</si>
  <si>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</si>
  <si>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</si>
  <si>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</si>
  <si>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</si>
  <si>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</si>
  <si>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</si>
  <si>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</si>
  <si>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</si>
  <si>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</si>
  <si>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</si>
  <si>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</si>
  <si>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</si>
  <si>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</si>
  <si>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</si>
  <si>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</si>
  <si>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</si>
  <si>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</si>
  <si>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</si>
  <si>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</si>
  <si>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</si>
  <si>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</si>
  <si>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</si>
  <si>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</si>
  <si>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</si>
  <si>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</si>
  <si>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</si>
  <si>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</si>
  <si>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</si>
  <si>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</si>
  <si>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</si>
  <si>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</si>
  <si>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</si>
  <si>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</si>
  <si>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</si>
  <si>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</si>
  <si>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</si>
  <si>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</si>
  <si>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</si>
  <si>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</si>
  <si>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</si>
  <si>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</si>
  <si>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</si>
  <si>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</si>
  <si>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</si>
  <si>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</si>
  <si>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</si>
  <si>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</si>
  <si>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</si>
  <si>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</si>
  <si>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</si>
  <si>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</si>
  <si>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</si>
  <si>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</si>
  <si>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</si>
  <si>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</si>
  <si>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</si>
  <si>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</si>
  <si>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</si>
  <si>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</si>
  <si>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</si>
  <si>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</si>
  <si>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</si>
  <si>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</si>
  <si>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</si>
  <si>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</si>
  <si>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</si>
  <si>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</si>
  <si>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</si>
  <si>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</si>
  <si>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</si>
  <si>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</si>
  <si>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</si>
  <si>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</si>
  <si>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</si>
  <si>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</si>
  <si>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</si>
  <si>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</si>
  <si>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</si>
  <si>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</si>
  <si>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</si>
  <si>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</si>
  <si>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</si>
  <si>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</si>
  <si>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</si>
  <si>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</si>
  <si>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</si>
  <si>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</si>
  <si>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</si>
  <si>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</si>
  <si>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</si>
  <si>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</si>
  <si>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</si>
  <si>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</si>
  <si>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</si>
  <si>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</si>
  <si>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</si>
  <si>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</si>
  <si>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</si>
  <si>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</si>
  <si>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</si>
  <si>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</si>
  <si>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</si>
  <si>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</si>
  <si>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</si>
  <si>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</si>
  <si>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</si>
  <si>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</si>
  <si>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</si>
  <si>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</si>
  <si>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</si>
  <si>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</si>
  <si>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</si>
  <si>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</si>
  <si>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</si>
  <si>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</si>
  <si>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</si>
  <si>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</si>
  <si>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</si>
  <si>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</si>
  <si>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</si>
  <si>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</si>
  <si>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</si>
  <si>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</si>
  <si>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</si>
  <si>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</si>
  <si>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</si>
  <si>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</si>
  <si>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</si>
  <si>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</si>
  <si>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</si>
  <si>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</si>
  <si>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</si>
  <si>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</si>
  <si>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</si>
  <si>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</si>
  <si>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</si>
  <si>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</si>
  <si>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</si>
  <si>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</si>
  <si>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</si>
  <si>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</si>
  <si>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</si>
  <si>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</si>
  <si>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</si>
  <si>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</si>
  <si>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</si>
  <si>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</si>
  <si>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</si>
  <si>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</si>
  <si>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</si>
  <si>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</si>
  <si>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</si>
  <si>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</si>
  <si>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</si>
  <si>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</si>
  <si>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</si>
  <si>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</si>
  <si>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</si>
  <si>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</si>
  <si>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</si>
  <si>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</si>
  <si>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</si>
  <si>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</si>
  <si>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</si>
  <si>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</si>
  <si>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</si>
  <si>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</si>
  <si>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</si>
  <si>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</si>
  <si>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</si>
  <si>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</si>
  <si>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</si>
  <si>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</si>
  <si>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</si>
  <si>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</si>
  <si>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</si>
  <si>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</si>
  <si>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</si>
  <si>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</si>
  <si>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</si>
  <si>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</si>
  <si>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</si>
  <si>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</si>
  <si>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</si>
  <si>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</si>
  <si>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</si>
  <si>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</si>
  <si>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</si>
  <si>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</si>
  <si>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</si>
  <si>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53IS2023/12/29</t>
  </si>
  <si>
    <t>AEML</t>
  </si>
  <si>
    <t>WR/2023/19446/A</t>
  </si>
  <si>
    <t>GOA_Beneficiary</t>
  </si>
  <si>
    <t>WR/2023/20256/A/2352</t>
  </si>
  <si>
    <t>WR/2023/20577/A/2325</t>
  </si>
  <si>
    <t>SOLAPUR_SOLAR</t>
  </si>
  <si>
    <t>NR/2023/18206/C</t>
  </si>
  <si>
    <t>HP</t>
  </si>
  <si>
    <t>NR/2023/17525/A</t>
  </si>
  <si>
    <t>SNJSUGARLTDAP</t>
  </si>
  <si>
    <t>NR/2023/18062/A/2238</t>
  </si>
  <si>
    <t>CHANJUII</t>
  </si>
  <si>
    <t>NR/2023/18207/C</t>
  </si>
  <si>
    <t>RUVNL</t>
  </si>
  <si>
    <t>NR/2023/17270/A</t>
  </si>
  <si>
    <t>ITCWIND</t>
  </si>
  <si>
    <t>NR/2023/18074/A/2261</t>
  </si>
  <si>
    <t>BSHP</t>
  </si>
  <si>
    <t>NR/2023/18105/A/2237</t>
  </si>
  <si>
    <t>Arunachal_Ben</t>
  </si>
  <si>
    <t>NER/2023/1793/C</t>
  </si>
  <si>
    <t>SBSRPC11PL_BKN</t>
  </si>
  <si>
    <t>NR/01102023/02012046/L_NR_2021_17</t>
  </si>
  <si>
    <t>RSRPL_BKN</t>
  </si>
  <si>
    <t>NR/23122023/31122023/SJVN231223NR1310</t>
  </si>
  <si>
    <t>NR/23122023/31122023/SJVN231223NR1309</t>
  </si>
  <si>
    <t>NR/23122023/31122023/HP-21</t>
  </si>
  <si>
    <t>SDKSM</t>
  </si>
  <si>
    <t>NR/20122023/31122023/HPX-GTAMLDCRA-141223-05421</t>
  </si>
  <si>
    <t>BCMLUH</t>
  </si>
  <si>
    <t>NR/20122023/29022024/IEX_LDC_231218_00502</t>
  </si>
  <si>
    <t>NSPLN MP</t>
  </si>
  <si>
    <t>NR/20122023/31122023/HPX-GTAMLDCRA-141223-05422</t>
  </si>
  <si>
    <t>SINGOLI</t>
  </si>
  <si>
    <t xml:space="preserve">NR/29122023/29122023/HPX-TAMCTG-281223-05547 </t>
  </si>
  <si>
    <t>NR/23122023/31122023/HP-17</t>
  </si>
  <si>
    <t>UTTARAKHAND</t>
  </si>
  <si>
    <t>NR/01122023/31122023/5412UPCL/CE(Comm)/SE/Banking dt. 17.11.2023</t>
  </si>
  <si>
    <t>SEILP2</t>
  </si>
  <si>
    <t>NR/29122023/29122023/HPX-TAMCTG-281223-05549</t>
  </si>
  <si>
    <t>BCMLB001</t>
  </si>
  <si>
    <t>NR/20122023/29022024/IEX_LDC_231218_00501</t>
  </si>
  <si>
    <t>KSEB</t>
  </si>
  <si>
    <t>SR/01122023/31122023/BYPL_KSEB_DEC23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</si>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</sst>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110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110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110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110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110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110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110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110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110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110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110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110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30.53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30.53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31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31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31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31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31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31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31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31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31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31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31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31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31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31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31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30.53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30.53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30.53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31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31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31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31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30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30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30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30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30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30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30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30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30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30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30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30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30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730</v>
          </cell>
          <cell r="G22">
            <v>30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730</v>
          </cell>
          <cell r="G23">
            <v>30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730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730</v>
          </cell>
          <cell r="G25">
            <v>30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730</v>
          </cell>
          <cell r="G26">
            <v>30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730</v>
          </cell>
          <cell r="G27">
            <v>30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730</v>
          </cell>
          <cell r="G28">
            <v>30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730</v>
          </cell>
          <cell r="G29">
            <v>30</v>
          </cell>
          <cell r="J29">
            <v>270.61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730</v>
          </cell>
          <cell r="G30">
            <v>30</v>
          </cell>
          <cell r="J30">
            <v>270.61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730</v>
          </cell>
          <cell r="G31">
            <v>30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730</v>
          </cell>
          <cell r="G32">
            <v>30</v>
          </cell>
          <cell r="J32">
            <v>271.61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730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25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730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25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730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70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730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100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730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220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730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305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730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320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730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251.58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730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320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730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291.58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730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305.27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730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320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730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320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730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320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730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320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730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295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730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285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730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285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730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245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730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205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710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164.68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710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161.22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710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185.9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710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180.67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710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179.45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710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174.91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710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171.23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710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163.9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710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710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710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710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710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710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710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710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710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710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184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710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271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710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320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710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281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710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320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710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320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710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320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730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320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730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320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730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320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730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320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730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306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730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311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730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236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730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245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730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289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730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229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730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155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730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155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730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155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730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155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730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155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730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155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730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155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730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155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730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155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730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155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730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155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730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155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730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155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730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155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45289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279</v>
      </c>
    </row>
    <row r="9" spans="1:3">
      <c r="A9" s="46" t="s">
        <v>447</v>
      </c>
      <c r="B9" s="200">
        <v>45289.981122685182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45289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24.8</v>
      </c>
      <c r="C3" s="197">
        <v>24.8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10.34656</v>
      </c>
      <c r="J3" s="21">
        <f>C3*E3/100</f>
        <v>5.7858399999999994</v>
      </c>
      <c r="K3" s="21">
        <f>C3*F3/100</f>
        <v>7.4623200000000001</v>
      </c>
      <c r="L3" s="21">
        <f>C3*G3/100</f>
        <v>1.2052800000000001</v>
      </c>
      <c r="M3" s="156">
        <f>SUM(I3:L3)</f>
        <v>24.800000000000004</v>
      </c>
      <c r="N3" s="22"/>
      <c r="P3" s="37">
        <f t="shared" ref="P3:P34" si="1">I3</f>
        <v>10.34656</v>
      </c>
      <c r="Q3" s="37">
        <f t="shared" ref="Q3:Q34" si="2">J3</f>
        <v>5.7858399999999994</v>
      </c>
      <c r="R3" s="37">
        <f t="shared" ref="R3:R34" si="3">K3</f>
        <v>7.4623200000000001</v>
      </c>
      <c r="S3" s="37">
        <f t="shared" ref="S3:S34" si="4">L3</f>
        <v>1.2052800000000001</v>
      </c>
      <c r="T3" s="37">
        <f>SUM(P3:S3)</f>
        <v>24.800000000000004</v>
      </c>
    </row>
    <row r="4" spans="1:20">
      <c r="A4" s="8" t="s">
        <v>46</v>
      </c>
      <c r="B4" s="197">
        <v>24.8</v>
      </c>
      <c r="C4" s="197">
        <v>24.8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10.34656</v>
      </c>
      <c r="J4" s="21">
        <f t="shared" ref="J4:J67" si="6">C4*E4/100</f>
        <v>5.7858399999999994</v>
      </c>
      <c r="K4" s="21">
        <f t="shared" ref="K4:K67" si="7">C4*F4/100</f>
        <v>7.4623200000000001</v>
      </c>
      <c r="L4" s="21">
        <f t="shared" ref="L4:L67" si="8">C4*G4/100</f>
        <v>1.2052800000000001</v>
      </c>
      <c r="M4" s="157">
        <f t="shared" ref="M4:M67" si="9">SUM(I4:L4)</f>
        <v>24.800000000000004</v>
      </c>
      <c r="N4" s="22"/>
      <c r="P4" s="37">
        <f t="shared" si="1"/>
        <v>10.34656</v>
      </c>
      <c r="Q4" s="37">
        <f t="shared" si="2"/>
        <v>5.7858399999999994</v>
      </c>
      <c r="R4" s="37">
        <f t="shared" si="3"/>
        <v>7.4623200000000001</v>
      </c>
      <c r="S4" s="37">
        <f t="shared" si="4"/>
        <v>1.2052800000000001</v>
      </c>
      <c r="T4" s="37">
        <f t="shared" ref="T4:T67" si="10">SUM(P4:S4)</f>
        <v>24.800000000000004</v>
      </c>
    </row>
    <row r="5" spans="1:20">
      <c r="A5" s="8" t="s">
        <v>47</v>
      </c>
      <c r="B5" s="197">
        <v>24.8</v>
      </c>
      <c r="C5" s="197">
        <v>24.8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10.34656</v>
      </c>
      <c r="J5" s="21">
        <f t="shared" si="6"/>
        <v>5.7858399999999994</v>
      </c>
      <c r="K5" s="21">
        <f t="shared" si="7"/>
        <v>7.4623200000000001</v>
      </c>
      <c r="L5" s="21">
        <f t="shared" si="8"/>
        <v>1.2052800000000001</v>
      </c>
      <c r="M5" s="157">
        <f t="shared" si="9"/>
        <v>24.800000000000004</v>
      </c>
      <c r="N5" s="22"/>
      <c r="P5" s="37">
        <f t="shared" si="1"/>
        <v>10.34656</v>
      </c>
      <c r="Q5" s="37">
        <f t="shared" si="2"/>
        <v>5.7858399999999994</v>
      </c>
      <c r="R5" s="37">
        <f t="shared" si="3"/>
        <v>7.4623200000000001</v>
      </c>
      <c r="S5" s="37">
        <f t="shared" si="4"/>
        <v>1.2052800000000001</v>
      </c>
      <c r="T5" s="37">
        <f t="shared" si="10"/>
        <v>24.800000000000004</v>
      </c>
    </row>
    <row r="6" spans="1:20">
      <c r="A6" s="8" t="s">
        <v>48</v>
      </c>
      <c r="B6" s="197">
        <v>24.8</v>
      </c>
      <c r="C6" s="197">
        <v>24.8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10.34656</v>
      </c>
      <c r="J6" s="21">
        <f t="shared" si="6"/>
        <v>5.7858399999999994</v>
      </c>
      <c r="K6" s="21">
        <f t="shared" si="7"/>
        <v>7.4623200000000001</v>
      </c>
      <c r="L6" s="21">
        <f t="shared" si="8"/>
        <v>1.2052800000000001</v>
      </c>
      <c r="M6" s="157">
        <f t="shared" si="9"/>
        <v>24.800000000000004</v>
      </c>
      <c r="N6" s="22"/>
      <c r="P6" s="37">
        <f t="shared" si="1"/>
        <v>10.34656</v>
      </c>
      <c r="Q6" s="37">
        <f t="shared" si="2"/>
        <v>5.7858399999999994</v>
      </c>
      <c r="R6" s="37">
        <f t="shared" si="3"/>
        <v>7.4623200000000001</v>
      </c>
      <c r="S6" s="37">
        <f t="shared" si="4"/>
        <v>1.2052800000000001</v>
      </c>
      <c r="T6" s="37">
        <f t="shared" si="10"/>
        <v>24.800000000000004</v>
      </c>
    </row>
    <row r="7" spans="1:20">
      <c r="A7" s="8" t="s">
        <v>49</v>
      </c>
      <c r="B7" s="197">
        <v>24.8</v>
      </c>
      <c r="C7" s="197">
        <v>24.8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10.34656</v>
      </c>
      <c r="J7" s="21">
        <f t="shared" si="6"/>
        <v>5.7858399999999994</v>
      </c>
      <c r="K7" s="21">
        <f t="shared" si="7"/>
        <v>7.4623200000000001</v>
      </c>
      <c r="L7" s="21">
        <f t="shared" si="8"/>
        <v>1.2052800000000001</v>
      </c>
      <c r="M7" s="157">
        <f t="shared" si="9"/>
        <v>24.800000000000004</v>
      </c>
      <c r="N7" s="22"/>
      <c r="P7" s="37">
        <f t="shared" si="1"/>
        <v>10.34656</v>
      </c>
      <c r="Q7" s="37">
        <f t="shared" si="2"/>
        <v>5.7858399999999994</v>
      </c>
      <c r="R7" s="37">
        <f t="shared" si="3"/>
        <v>7.4623200000000001</v>
      </c>
      <c r="S7" s="37">
        <f t="shared" si="4"/>
        <v>1.2052800000000001</v>
      </c>
      <c r="T7" s="37">
        <f t="shared" si="10"/>
        <v>24.800000000000004</v>
      </c>
    </row>
    <row r="8" spans="1:20">
      <c r="A8" s="8" t="s">
        <v>50</v>
      </c>
      <c r="B8" s="197">
        <v>26.3</v>
      </c>
      <c r="C8" s="197">
        <v>26.3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10.972360000000002</v>
      </c>
      <c r="J8" s="21">
        <f t="shared" si="6"/>
        <v>6.1357899999999992</v>
      </c>
      <c r="K8" s="21">
        <f t="shared" si="7"/>
        <v>7.9136699999999998</v>
      </c>
      <c r="L8" s="21">
        <f t="shared" si="8"/>
        <v>1.2781800000000001</v>
      </c>
      <c r="M8" s="157">
        <f t="shared" si="9"/>
        <v>26.3</v>
      </c>
      <c r="N8" s="22"/>
      <c r="P8" s="37">
        <f t="shared" si="1"/>
        <v>10.972360000000002</v>
      </c>
      <c r="Q8" s="37">
        <f t="shared" si="2"/>
        <v>6.1357899999999992</v>
      </c>
      <c r="R8" s="37">
        <f t="shared" si="3"/>
        <v>7.9136699999999998</v>
      </c>
      <c r="S8" s="37">
        <f t="shared" si="4"/>
        <v>1.2781800000000001</v>
      </c>
      <c r="T8" s="37">
        <f t="shared" si="10"/>
        <v>26.3</v>
      </c>
    </row>
    <row r="9" spans="1:20">
      <c r="A9" s="8" t="s">
        <v>51</v>
      </c>
      <c r="B9" s="197">
        <v>26.3</v>
      </c>
      <c r="C9" s="197">
        <v>26.3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10.972360000000002</v>
      </c>
      <c r="J9" s="21">
        <f t="shared" si="6"/>
        <v>6.1357899999999992</v>
      </c>
      <c r="K9" s="21">
        <f t="shared" si="7"/>
        <v>7.9136699999999998</v>
      </c>
      <c r="L9" s="21">
        <f t="shared" si="8"/>
        <v>1.2781800000000001</v>
      </c>
      <c r="M9" s="157">
        <f t="shared" si="9"/>
        <v>26.3</v>
      </c>
      <c r="N9" s="22"/>
      <c r="P9" s="37">
        <f t="shared" si="1"/>
        <v>10.972360000000002</v>
      </c>
      <c r="Q9" s="37">
        <f t="shared" si="2"/>
        <v>6.1357899999999992</v>
      </c>
      <c r="R9" s="37">
        <f t="shared" si="3"/>
        <v>7.9136699999999998</v>
      </c>
      <c r="S9" s="37">
        <f t="shared" si="4"/>
        <v>1.2781800000000001</v>
      </c>
      <c r="T9" s="37">
        <f t="shared" si="10"/>
        <v>26.3</v>
      </c>
    </row>
    <row r="10" spans="1:20">
      <c r="A10" s="8" t="s">
        <v>52</v>
      </c>
      <c r="B10" s="197">
        <v>26.3</v>
      </c>
      <c r="C10" s="197">
        <v>26.3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10.972360000000002</v>
      </c>
      <c r="J10" s="21">
        <f t="shared" si="6"/>
        <v>6.1357899999999992</v>
      </c>
      <c r="K10" s="21">
        <f t="shared" si="7"/>
        <v>7.9136699999999998</v>
      </c>
      <c r="L10" s="21">
        <f t="shared" si="8"/>
        <v>1.2781800000000001</v>
      </c>
      <c r="M10" s="157">
        <f t="shared" si="9"/>
        <v>26.3</v>
      </c>
      <c r="N10" s="22"/>
      <c r="P10" s="37">
        <f t="shared" si="1"/>
        <v>10.972360000000002</v>
      </c>
      <c r="Q10" s="37">
        <f t="shared" si="2"/>
        <v>6.1357899999999992</v>
      </c>
      <c r="R10" s="37">
        <f t="shared" si="3"/>
        <v>7.9136699999999998</v>
      </c>
      <c r="S10" s="37">
        <f t="shared" si="4"/>
        <v>1.2781800000000001</v>
      </c>
      <c r="T10" s="37">
        <f t="shared" si="10"/>
        <v>26.3</v>
      </c>
    </row>
    <row r="11" spans="1:20">
      <c r="A11" s="8" t="s">
        <v>53</v>
      </c>
      <c r="B11" s="197">
        <v>26.3</v>
      </c>
      <c r="C11" s="197">
        <v>26.3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10.972360000000002</v>
      </c>
      <c r="J11" s="21">
        <f t="shared" si="6"/>
        <v>6.1357899999999992</v>
      </c>
      <c r="K11" s="21">
        <f t="shared" si="7"/>
        <v>7.9136699999999998</v>
      </c>
      <c r="L11" s="21">
        <f t="shared" si="8"/>
        <v>1.2781800000000001</v>
      </c>
      <c r="M11" s="157">
        <f t="shared" si="9"/>
        <v>26.3</v>
      </c>
      <c r="N11" s="22"/>
      <c r="P11" s="37">
        <f t="shared" si="1"/>
        <v>10.972360000000002</v>
      </c>
      <c r="Q11" s="37">
        <f t="shared" si="2"/>
        <v>6.1357899999999992</v>
      </c>
      <c r="R11" s="37">
        <f t="shared" si="3"/>
        <v>7.9136699999999998</v>
      </c>
      <c r="S11" s="37">
        <f t="shared" si="4"/>
        <v>1.2781800000000001</v>
      </c>
      <c r="T11" s="37">
        <f t="shared" si="10"/>
        <v>26.3</v>
      </c>
    </row>
    <row r="12" spans="1:20">
      <c r="A12" s="8" t="s">
        <v>54</v>
      </c>
      <c r="B12" s="197">
        <v>26.3</v>
      </c>
      <c r="C12" s="197">
        <v>26.3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10.972360000000002</v>
      </c>
      <c r="J12" s="21">
        <f t="shared" si="6"/>
        <v>6.1357899999999992</v>
      </c>
      <c r="K12" s="21">
        <f t="shared" si="7"/>
        <v>7.9136699999999998</v>
      </c>
      <c r="L12" s="21">
        <f t="shared" si="8"/>
        <v>1.2781800000000001</v>
      </c>
      <c r="M12" s="157">
        <f t="shared" si="9"/>
        <v>26.3</v>
      </c>
      <c r="N12" s="22"/>
      <c r="P12" s="37">
        <f t="shared" si="1"/>
        <v>10.972360000000002</v>
      </c>
      <c r="Q12" s="37">
        <f t="shared" si="2"/>
        <v>6.1357899999999992</v>
      </c>
      <c r="R12" s="37">
        <f t="shared" si="3"/>
        <v>7.9136699999999998</v>
      </c>
      <c r="S12" s="37">
        <f t="shared" si="4"/>
        <v>1.2781800000000001</v>
      </c>
      <c r="T12" s="37">
        <f t="shared" si="10"/>
        <v>26.3</v>
      </c>
    </row>
    <row r="13" spans="1:20">
      <c r="A13" s="8" t="s">
        <v>55</v>
      </c>
      <c r="B13" s="197">
        <v>26.3</v>
      </c>
      <c r="C13" s="197">
        <v>26.3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10.972360000000002</v>
      </c>
      <c r="J13" s="21">
        <f t="shared" si="6"/>
        <v>6.1357899999999992</v>
      </c>
      <c r="K13" s="21">
        <f t="shared" si="7"/>
        <v>7.9136699999999998</v>
      </c>
      <c r="L13" s="21">
        <f t="shared" si="8"/>
        <v>1.2781800000000001</v>
      </c>
      <c r="M13" s="157">
        <f t="shared" si="9"/>
        <v>26.3</v>
      </c>
      <c r="N13" s="22"/>
      <c r="P13" s="37">
        <f t="shared" si="1"/>
        <v>10.972360000000002</v>
      </c>
      <c r="Q13" s="37">
        <f t="shared" si="2"/>
        <v>6.1357899999999992</v>
      </c>
      <c r="R13" s="37">
        <f t="shared" si="3"/>
        <v>7.9136699999999998</v>
      </c>
      <c r="S13" s="37">
        <f t="shared" si="4"/>
        <v>1.2781800000000001</v>
      </c>
      <c r="T13" s="37">
        <f t="shared" si="10"/>
        <v>26.3</v>
      </c>
    </row>
    <row r="14" spans="1:20">
      <c r="A14" s="8" t="s">
        <v>56</v>
      </c>
      <c r="B14" s="197">
        <v>26.3</v>
      </c>
      <c r="C14" s="197">
        <v>26.3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10.972360000000002</v>
      </c>
      <c r="J14" s="21">
        <f t="shared" si="6"/>
        <v>6.1357899999999992</v>
      </c>
      <c r="K14" s="21">
        <f t="shared" si="7"/>
        <v>7.9136699999999998</v>
      </c>
      <c r="L14" s="21">
        <f t="shared" si="8"/>
        <v>1.2781800000000001</v>
      </c>
      <c r="M14" s="157">
        <f t="shared" si="9"/>
        <v>26.3</v>
      </c>
      <c r="N14" s="22"/>
      <c r="P14" s="37">
        <f t="shared" si="1"/>
        <v>10.972360000000002</v>
      </c>
      <c r="Q14" s="37">
        <f t="shared" si="2"/>
        <v>6.1357899999999992</v>
      </c>
      <c r="R14" s="37">
        <f t="shared" si="3"/>
        <v>7.9136699999999998</v>
      </c>
      <c r="S14" s="37">
        <f t="shared" si="4"/>
        <v>1.2781800000000001</v>
      </c>
      <c r="T14" s="37">
        <f t="shared" si="10"/>
        <v>26.3</v>
      </c>
    </row>
    <row r="15" spans="1:20">
      <c r="A15" s="8" t="s">
        <v>57</v>
      </c>
      <c r="B15" s="197">
        <v>26.3</v>
      </c>
      <c r="C15" s="197">
        <v>26.3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10.972360000000002</v>
      </c>
      <c r="J15" s="21">
        <f t="shared" si="6"/>
        <v>6.1357899999999992</v>
      </c>
      <c r="K15" s="21">
        <f t="shared" si="7"/>
        <v>7.9136699999999998</v>
      </c>
      <c r="L15" s="21">
        <f t="shared" si="8"/>
        <v>1.2781800000000001</v>
      </c>
      <c r="M15" s="157">
        <f t="shared" si="9"/>
        <v>26.3</v>
      </c>
      <c r="N15" s="22"/>
      <c r="P15" s="37">
        <f t="shared" si="1"/>
        <v>10.972360000000002</v>
      </c>
      <c r="Q15" s="37">
        <f t="shared" si="2"/>
        <v>6.1357899999999992</v>
      </c>
      <c r="R15" s="37">
        <f t="shared" si="3"/>
        <v>7.9136699999999998</v>
      </c>
      <c r="S15" s="37">
        <f t="shared" si="4"/>
        <v>1.2781800000000001</v>
      </c>
      <c r="T15" s="37">
        <f t="shared" si="10"/>
        <v>26.3</v>
      </c>
    </row>
    <row r="16" spans="1:20">
      <c r="A16" s="8" t="s">
        <v>58</v>
      </c>
      <c r="B16" s="197">
        <v>26.3</v>
      </c>
      <c r="C16" s="197">
        <v>26.3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10.972360000000002</v>
      </c>
      <c r="J16" s="21">
        <f t="shared" si="6"/>
        <v>6.1357899999999992</v>
      </c>
      <c r="K16" s="21">
        <f t="shared" si="7"/>
        <v>7.9136699999999998</v>
      </c>
      <c r="L16" s="21">
        <f t="shared" si="8"/>
        <v>1.2781800000000001</v>
      </c>
      <c r="M16" s="157">
        <f t="shared" si="9"/>
        <v>26.3</v>
      </c>
      <c r="N16" s="22"/>
      <c r="P16" s="37">
        <f t="shared" si="1"/>
        <v>10.972360000000002</v>
      </c>
      <c r="Q16" s="37">
        <f t="shared" si="2"/>
        <v>6.1357899999999992</v>
      </c>
      <c r="R16" s="37">
        <f t="shared" si="3"/>
        <v>7.9136699999999998</v>
      </c>
      <c r="S16" s="37">
        <f t="shared" si="4"/>
        <v>1.2781800000000001</v>
      </c>
      <c r="T16" s="37">
        <f t="shared" si="10"/>
        <v>26.3</v>
      </c>
    </row>
    <row r="17" spans="1:20">
      <c r="A17" s="8" t="s">
        <v>59</v>
      </c>
      <c r="B17" s="197">
        <v>26.3</v>
      </c>
      <c r="C17" s="197">
        <v>26.3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10.972360000000002</v>
      </c>
      <c r="J17" s="21">
        <f t="shared" si="6"/>
        <v>6.1357899999999992</v>
      </c>
      <c r="K17" s="21">
        <f t="shared" si="7"/>
        <v>7.9136699999999998</v>
      </c>
      <c r="L17" s="21">
        <f t="shared" si="8"/>
        <v>1.2781800000000001</v>
      </c>
      <c r="M17" s="157">
        <f t="shared" si="9"/>
        <v>26.3</v>
      </c>
      <c r="N17" s="22"/>
      <c r="P17" s="37">
        <f t="shared" si="1"/>
        <v>10.972360000000002</v>
      </c>
      <c r="Q17" s="37">
        <f t="shared" si="2"/>
        <v>6.1357899999999992</v>
      </c>
      <c r="R17" s="37">
        <f t="shared" si="3"/>
        <v>7.9136699999999998</v>
      </c>
      <c r="S17" s="37">
        <f t="shared" si="4"/>
        <v>1.2781800000000001</v>
      </c>
      <c r="T17" s="37">
        <f t="shared" si="10"/>
        <v>26.3</v>
      </c>
    </row>
    <row r="18" spans="1:20">
      <c r="A18" s="8" t="s">
        <v>60</v>
      </c>
      <c r="B18" s="197">
        <v>26.3</v>
      </c>
      <c r="C18" s="197">
        <v>26.3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10.972360000000002</v>
      </c>
      <c r="J18" s="21">
        <f t="shared" si="6"/>
        <v>6.1357899999999992</v>
      </c>
      <c r="K18" s="21">
        <f t="shared" si="7"/>
        <v>7.9136699999999998</v>
      </c>
      <c r="L18" s="21">
        <f t="shared" si="8"/>
        <v>1.2781800000000001</v>
      </c>
      <c r="M18" s="157">
        <f t="shared" si="9"/>
        <v>26.3</v>
      </c>
      <c r="N18" s="22"/>
      <c r="P18" s="37">
        <f t="shared" si="1"/>
        <v>10.972360000000002</v>
      </c>
      <c r="Q18" s="37">
        <f t="shared" si="2"/>
        <v>6.1357899999999992</v>
      </c>
      <c r="R18" s="37">
        <f t="shared" si="3"/>
        <v>7.9136699999999998</v>
      </c>
      <c r="S18" s="37">
        <f t="shared" si="4"/>
        <v>1.2781800000000001</v>
      </c>
      <c r="T18" s="37">
        <f t="shared" si="10"/>
        <v>26.3</v>
      </c>
    </row>
    <row r="19" spans="1:20">
      <c r="A19" s="8" t="s">
        <v>61</v>
      </c>
      <c r="B19" s="197">
        <v>26.3</v>
      </c>
      <c r="C19" s="197">
        <v>26.3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10.972360000000002</v>
      </c>
      <c r="J19" s="21">
        <f t="shared" si="6"/>
        <v>6.1357899999999992</v>
      </c>
      <c r="K19" s="21">
        <f t="shared" si="7"/>
        <v>7.9136699999999998</v>
      </c>
      <c r="L19" s="21">
        <f t="shared" si="8"/>
        <v>1.2781800000000001</v>
      </c>
      <c r="M19" s="157">
        <f t="shared" si="9"/>
        <v>26.3</v>
      </c>
      <c r="N19" s="22"/>
      <c r="P19" s="37">
        <f t="shared" si="1"/>
        <v>10.972360000000002</v>
      </c>
      <c r="Q19" s="37">
        <f t="shared" si="2"/>
        <v>6.1357899999999992</v>
      </c>
      <c r="R19" s="37">
        <f t="shared" si="3"/>
        <v>7.9136699999999998</v>
      </c>
      <c r="S19" s="37">
        <f t="shared" si="4"/>
        <v>1.2781800000000001</v>
      </c>
      <c r="T19" s="37">
        <f t="shared" si="10"/>
        <v>26.3</v>
      </c>
    </row>
    <row r="20" spans="1:20">
      <c r="A20" s="8" t="s">
        <v>62</v>
      </c>
      <c r="B20" s="197">
        <v>26.3</v>
      </c>
      <c r="C20" s="197">
        <v>26.3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10.972360000000002</v>
      </c>
      <c r="J20" s="21">
        <f t="shared" si="6"/>
        <v>6.1357899999999992</v>
      </c>
      <c r="K20" s="21">
        <f t="shared" si="7"/>
        <v>7.9136699999999998</v>
      </c>
      <c r="L20" s="21">
        <f t="shared" si="8"/>
        <v>1.2781800000000001</v>
      </c>
      <c r="M20" s="157">
        <f t="shared" si="9"/>
        <v>26.3</v>
      </c>
      <c r="N20" s="22"/>
      <c r="P20" s="37">
        <f t="shared" si="1"/>
        <v>10.972360000000002</v>
      </c>
      <c r="Q20" s="37">
        <f t="shared" si="2"/>
        <v>6.1357899999999992</v>
      </c>
      <c r="R20" s="37">
        <f t="shared" si="3"/>
        <v>7.9136699999999998</v>
      </c>
      <c r="S20" s="37">
        <f t="shared" si="4"/>
        <v>1.2781800000000001</v>
      </c>
      <c r="T20" s="37">
        <f t="shared" si="10"/>
        <v>26.3</v>
      </c>
    </row>
    <row r="21" spans="1:20">
      <c r="A21" s="8" t="s">
        <v>63</v>
      </c>
      <c r="B21" s="197">
        <v>26.3</v>
      </c>
      <c r="C21" s="197">
        <v>26.3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10.972360000000002</v>
      </c>
      <c r="J21" s="21">
        <f t="shared" si="6"/>
        <v>6.1357899999999992</v>
      </c>
      <c r="K21" s="21">
        <f t="shared" si="7"/>
        <v>7.9136699999999998</v>
      </c>
      <c r="L21" s="21">
        <f t="shared" si="8"/>
        <v>1.2781800000000001</v>
      </c>
      <c r="M21" s="157">
        <f t="shared" si="9"/>
        <v>26.3</v>
      </c>
      <c r="N21" s="22"/>
      <c r="P21" s="37">
        <f t="shared" si="1"/>
        <v>10.972360000000002</v>
      </c>
      <c r="Q21" s="37">
        <f t="shared" si="2"/>
        <v>6.1357899999999992</v>
      </c>
      <c r="R21" s="37">
        <f t="shared" si="3"/>
        <v>7.9136699999999998</v>
      </c>
      <c r="S21" s="37">
        <f t="shared" si="4"/>
        <v>1.2781800000000001</v>
      </c>
      <c r="T21" s="37">
        <f t="shared" si="10"/>
        <v>26.3</v>
      </c>
    </row>
    <row r="22" spans="1:20">
      <c r="A22" s="8" t="s">
        <v>64</v>
      </c>
      <c r="B22" s="197">
        <v>26.3</v>
      </c>
      <c r="C22" s="197">
        <v>26.3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10.972360000000002</v>
      </c>
      <c r="J22" s="21">
        <f t="shared" si="6"/>
        <v>6.1357899999999992</v>
      </c>
      <c r="K22" s="21">
        <f t="shared" si="7"/>
        <v>7.9136699999999998</v>
      </c>
      <c r="L22" s="21">
        <f t="shared" si="8"/>
        <v>1.2781800000000001</v>
      </c>
      <c r="M22" s="157">
        <f t="shared" si="9"/>
        <v>26.3</v>
      </c>
      <c r="N22" s="22"/>
      <c r="P22" s="37">
        <f t="shared" si="1"/>
        <v>10.972360000000002</v>
      </c>
      <c r="Q22" s="37">
        <f t="shared" si="2"/>
        <v>6.1357899999999992</v>
      </c>
      <c r="R22" s="37">
        <f t="shared" si="3"/>
        <v>7.9136699999999998</v>
      </c>
      <c r="S22" s="37">
        <f t="shared" si="4"/>
        <v>1.2781800000000001</v>
      </c>
      <c r="T22" s="37">
        <f t="shared" si="10"/>
        <v>26.3</v>
      </c>
    </row>
    <row r="23" spans="1:20">
      <c r="A23" s="8" t="s">
        <v>65</v>
      </c>
      <c r="B23" s="197">
        <v>26.3</v>
      </c>
      <c r="C23" s="197">
        <v>26.3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10.972360000000002</v>
      </c>
      <c r="J23" s="21">
        <f t="shared" si="6"/>
        <v>6.1357899999999992</v>
      </c>
      <c r="K23" s="21">
        <f t="shared" si="7"/>
        <v>7.9136699999999998</v>
      </c>
      <c r="L23" s="21">
        <f t="shared" si="8"/>
        <v>1.2781800000000001</v>
      </c>
      <c r="M23" s="157">
        <f t="shared" si="9"/>
        <v>26.3</v>
      </c>
      <c r="N23" s="22"/>
      <c r="P23" s="37">
        <f t="shared" si="1"/>
        <v>10.972360000000002</v>
      </c>
      <c r="Q23" s="37">
        <f t="shared" si="2"/>
        <v>6.1357899999999992</v>
      </c>
      <c r="R23" s="37">
        <f t="shared" si="3"/>
        <v>7.9136699999999998</v>
      </c>
      <c r="S23" s="37">
        <f t="shared" si="4"/>
        <v>1.2781800000000001</v>
      </c>
      <c r="T23" s="37">
        <f t="shared" si="10"/>
        <v>26.3</v>
      </c>
    </row>
    <row r="24" spans="1:20">
      <c r="A24" s="8" t="s">
        <v>66</v>
      </c>
      <c r="B24" s="197">
        <v>26.3</v>
      </c>
      <c r="C24" s="197">
        <v>26.3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10.972360000000002</v>
      </c>
      <c r="J24" s="21">
        <f t="shared" si="6"/>
        <v>6.1357899999999992</v>
      </c>
      <c r="K24" s="21">
        <f t="shared" si="7"/>
        <v>7.9136699999999998</v>
      </c>
      <c r="L24" s="21">
        <f t="shared" si="8"/>
        <v>1.2781800000000001</v>
      </c>
      <c r="M24" s="157">
        <f t="shared" si="9"/>
        <v>26.3</v>
      </c>
      <c r="N24" s="22"/>
      <c r="P24" s="37">
        <f t="shared" si="1"/>
        <v>10.972360000000002</v>
      </c>
      <c r="Q24" s="37">
        <f t="shared" si="2"/>
        <v>6.1357899999999992</v>
      </c>
      <c r="R24" s="37">
        <f t="shared" si="3"/>
        <v>7.9136699999999998</v>
      </c>
      <c r="S24" s="37">
        <f t="shared" si="4"/>
        <v>1.2781800000000001</v>
      </c>
      <c r="T24" s="37">
        <f t="shared" si="10"/>
        <v>26.3</v>
      </c>
    </row>
    <row r="25" spans="1:20">
      <c r="A25" s="8" t="s">
        <v>67</v>
      </c>
      <c r="B25" s="197">
        <v>26.3</v>
      </c>
      <c r="C25" s="197">
        <v>26.3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10.972360000000002</v>
      </c>
      <c r="J25" s="21">
        <f t="shared" si="6"/>
        <v>6.1357899999999992</v>
      </c>
      <c r="K25" s="21">
        <f t="shared" si="7"/>
        <v>7.9136699999999998</v>
      </c>
      <c r="L25" s="21">
        <f t="shared" si="8"/>
        <v>1.2781800000000001</v>
      </c>
      <c r="M25" s="157">
        <f t="shared" si="9"/>
        <v>26.3</v>
      </c>
      <c r="N25" s="22"/>
      <c r="P25" s="37">
        <f t="shared" si="1"/>
        <v>10.972360000000002</v>
      </c>
      <c r="Q25" s="37">
        <f t="shared" si="2"/>
        <v>6.1357899999999992</v>
      </c>
      <c r="R25" s="37">
        <f t="shared" si="3"/>
        <v>7.9136699999999998</v>
      </c>
      <c r="S25" s="37">
        <f t="shared" si="4"/>
        <v>1.2781800000000001</v>
      </c>
      <c r="T25" s="37">
        <f t="shared" si="10"/>
        <v>26.3</v>
      </c>
    </row>
    <row r="26" spans="1:20">
      <c r="A26" s="8" t="s">
        <v>68</v>
      </c>
      <c r="B26" s="197">
        <v>26.3</v>
      </c>
      <c r="C26" s="197">
        <v>26.3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10.972360000000002</v>
      </c>
      <c r="J26" s="21">
        <f t="shared" si="6"/>
        <v>6.1357899999999992</v>
      </c>
      <c r="K26" s="21">
        <f t="shared" si="7"/>
        <v>7.9136699999999998</v>
      </c>
      <c r="L26" s="21">
        <f t="shared" si="8"/>
        <v>1.2781800000000001</v>
      </c>
      <c r="M26" s="157">
        <f t="shared" si="9"/>
        <v>26.3</v>
      </c>
      <c r="N26" s="22"/>
      <c r="P26" s="37">
        <f t="shared" si="1"/>
        <v>10.972360000000002</v>
      </c>
      <c r="Q26" s="37">
        <f t="shared" si="2"/>
        <v>6.1357899999999992</v>
      </c>
      <c r="R26" s="37">
        <f t="shared" si="3"/>
        <v>7.9136699999999998</v>
      </c>
      <c r="S26" s="37">
        <f t="shared" si="4"/>
        <v>1.2781800000000001</v>
      </c>
      <c r="T26" s="37">
        <f t="shared" si="10"/>
        <v>26.3</v>
      </c>
    </row>
    <row r="27" spans="1:20">
      <c r="A27" s="8" t="s">
        <v>69</v>
      </c>
      <c r="B27" s="197">
        <v>26.3</v>
      </c>
      <c r="C27" s="197">
        <v>26.3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10.972360000000002</v>
      </c>
      <c r="J27" s="21">
        <f t="shared" si="6"/>
        <v>6.1357899999999992</v>
      </c>
      <c r="K27" s="21">
        <f t="shared" si="7"/>
        <v>7.9136699999999998</v>
      </c>
      <c r="L27" s="21">
        <f t="shared" si="8"/>
        <v>1.2781800000000001</v>
      </c>
      <c r="M27" s="157">
        <f t="shared" si="9"/>
        <v>26.3</v>
      </c>
      <c r="N27" s="22"/>
      <c r="P27" s="37">
        <f t="shared" si="1"/>
        <v>10.972360000000002</v>
      </c>
      <c r="Q27" s="37">
        <f t="shared" si="2"/>
        <v>6.1357899999999992</v>
      </c>
      <c r="R27" s="37">
        <f t="shared" si="3"/>
        <v>7.9136699999999998</v>
      </c>
      <c r="S27" s="37">
        <f t="shared" si="4"/>
        <v>1.2781800000000001</v>
      </c>
      <c r="T27" s="37">
        <f t="shared" si="10"/>
        <v>26.3</v>
      </c>
    </row>
    <row r="28" spans="1:20">
      <c r="A28" s="8" t="s">
        <v>70</v>
      </c>
      <c r="B28" s="197">
        <v>26.3</v>
      </c>
      <c r="C28" s="197">
        <v>26.3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10.972360000000002</v>
      </c>
      <c r="J28" s="21">
        <f t="shared" si="6"/>
        <v>6.1357899999999992</v>
      </c>
      <c r="K28" s="21">
        <f t="shared" si="7"/>
        <v>7.9136699999999998</v>
      </c>
      <c r="L28" s="21">
        <f t="shared" si="8"/>
        <v>1.2781800000000001</v>
      </c>
      <c r="M28" s="157">
        <f t="shared" si="9"/>
        <v>26.3</v>
      </c>
      <c r="N28" s="22"/>
      <c r="P28" s="37">
        <f t="shared" si="1"/>
        <v>10.972360000000002</v>
      </c>
      <c r="Q28" s="37">
        <f t="shared" si="2"/>
        <v>6.1357899999999992</v>
      </c>
      <c r="R28" s="37">
        <f t="shared" si="3"/>
        <v>7.9136699999999998</v>
      </c>
      <c r="S28" s="37">
        <f t="shared" si="4"/>
        <v>1.2781800000000001</v>
      </c>
      <c r="T28" s="37">
        <f t="shared" si="10"/>
        <v>26.3</v>
      </c>
    </row>
    <row r="29" spans="1:20">
      <c r="A29" s="8" t="s">
        <v>71</v>
      </c>
      <c r="B29" s="197">
        <v>26.3</v>
      </c>
      <c r="C29" s="197">
        <v>26.3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10.972360000000002</v>
      </c>
      <c r="J29" s="21">
        <f t="shared" si="6"/>
        <v>6.1357899999999992</v>
      </c>
      <c r="K29" s="21">
        <f t="shared" si="7"/>
        <v>7.9136699999999998</v>
      </c>
      <c r="L29" s="21">
        <f t="shared" si="8"/>
        <v>1.2781800000000001</v>
      </c>
      <c r="M29" s="157">
        <f t="shared" si="9"/>
        <v>26.3</v>
      </c>
      <c r="N29" s="22"/>
      <c r="P29" s="37">
        <f t="shared" si="1"/>
        <v>10.972360000000002</v>
      </c>
      <c r="Q29" s="37">
        <f t="shared" si="2"/>
        <v>6.1357899999999992</v>
      </c>
      <c r="R29" s="37">
        <f t="shared" si="3"/>
        <v>7.9136699999999998</v>
      </c>
      <c r="S29" s="37">
        <f t="shared" si="4"/>
        <v>1.2781800000000001</v>
      </c>
      <c r="T29" s="37">
        <f t="shared" si="10"/>
        <v>26.3</v>
      </c>
    </row>
    <row r="30" spans="1:20">
      <c r="A30" s="8" t="s">
        <v>72</v>
      </c>
      <c r="B30" s="197">
        <v>26.3</v>
      </c>
      <c r="C30" s="197">
        <v>26.3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10.972360000000002</v>
      </c>
      <c r="J30" s="21">
        <f t="shared" si="6"/>
        <v>6.1357899999999992</v>
      </c>
      <c r="K30" s="21">
        <f t="shared" si="7"/>
        <v>7.9136699999999998</v>
      </c>
      <c r="L30" s="21">
        <f t="shared" si="8"/>
        <v>1.2781800000000001</v>
      </c>
      <c r="M30" s="157">
        <f t="shared" si="9"/>
        <v>26.3</v>
      </c>
      <c r="N30" s="22"/>
      <c r="P30" s="37">
        <f t="shared" si="1"/>
        <v>10.972360000000002</v>
      </c>
      <c r="Q30" s="37">
        <f t="shared" si="2"/>
        <v>6.1357899999999992</v>
      </c>
      <c r="R30" s="37">
        <f t="shared" si="3"/>
        <v>7.9136699999999998</v>
      </c>
      <c r="S30" s="37">
        <f t="shared" si="4"/>
        <v>1.2781800000000001</v>
      </c>
      <c r="T30" s="37">
        <f t="shared" si="10"/>
        <v>26.3</v>
      </c>
    </row>
    <row r="31" spans="1:20">
      <c r="A31" s="8" t="s">
        <v>73</v>
      </c>
      <c r="B31" s="197">
        <v>26.3</v>
      </c>
      <c r="C31" s="197">
        <v>26.3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10.972360000000002</v>
      </c>
      <c r="J31" s="21">
        <f t="shared" si="6"/>
        <v>6.1357899999999992</v>
      </c>
      <c r="K31" s="21">
        <f t="shared" si="7"/>
        <v>7.9136699999999998</v>
      </c>
      <c r="L31" s="21">
        <f t="shared" si="8"/>
        <v>1.2781800000000001</v>
      </c>
      <c r="M31" s="157">
        <f t="shared" si="9"/>
        <v>26.3</v>
      </c>
      <c r="N31" s="22"/>
      <c r="P31" s="37">
        <f t="shared" si="1"/>
        <v>10.972360000000002</v>
      </c>
      <c r="Q31" s="37">
        <f t="shared" si="2"/>
        <v>6.1357899999999992</v>
      </c>
      <c r="R31" s="37">
        <f t="shared" si="3"/>
        <v>7.9136699999999998</v>
      </c>
      <c r="S31" s="37">
        <f t="shared" si="4"/>
        <v>1.2781800000000001</v>
      </c>
      <c r="T31" s="37">
        <f t="shared" si="10"/>
        <v>26.3</v>
      </c>
    </row>
    <row r="32" spans="1:20">
      <c r="A32" s="8" t="s">
        <v>74</v>
      </c>
      <c r="B32" s="197">
        <v>26.3</v>
      </c>
      <c r="C32" s="197">
        <v>26.3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10.972360000000002</v>
      </c>
      <c r="J32" s="21">
        <f t="shared" si="6"/>
        <v>6.1357899999999992</v>
      </c>
      <c r="K32" s="21">
        <f t="shared" si="7"/>
        <v>7.9136699999999998</v>
      </c>
      <c r="L32" s="21">
        <f t="shared" si="8"/>
        <v>1.2781800000000001</v>
      </c>
      <c r="M32" s="157">
        <f t="shared" si="9"/>
        <v>26.3</v>
      </c>
      <c r="N32" s="22"/>
      <c r="P32" s="37">
        <f t="shared" si="1"/>
        <v>10.972360000000002</v>
      </c>
      <c r="Q32" s="37">
        <f t="shared" si="2"/>
        <v>6.1357899999999992</v>
      </c>
      <c r="R32" s="37">
        <f t="shared" si="3"/>
        <v>7.9136699999999998</v>
      </c>
      <c r="S32" s="37">
        <f t="shared" si="4"/>
        <v>1.2781800000000001</v>
      </c>
      <c r="T32" s="37">
        <f t="shared" si="10"/>
        <v>26.3</v>
      </c>
    </row>
    <row r="33" spans="1:20">
      <c r="A33" s="8" t="s">
        <v>75</v>
      </c>
      <c r="B33" s="197">
        <v>26.3</v>
      </c>
      <c r="C33" s="197">
        <v>26.3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10.972360000000002</v>
      </c>
      <c r="J33" s="21">
        <f t="shared" si="6"/>
        <v>6.1357899999999992</v>
      </c>
      <c r="K33" s="21">
        <f t="shared" si="7"/>
        <v>7.9136699999999998</v>
      </c>
      <c r="L33" s="21">
        <f t="shared" si="8"/>
        <v>1.2781800000000001</v>
      </c>
      <c r="M33" s="157">
        <f t="shared" si="9"/>
        <v>26.3</v>
      </c>
      <c r="N33" s="22"/>
      <c r="P33" s="37">
        <f t="shared" si="1"/>
        <v>10.972360000000002</v>
      </c>
      <c r="Q33" s="37">
        <f t="shared" si="2"/>
        <v>6.1357899999999992</v>
      </c>
      <c r="R33" s="37">
        <f t="shared" si="3"/>
        <v>7.9136699999999998</v>
      </c>
      <c r="S33" s="37">
        <f t="shared" si="4"/>
        <v>1.2781800000000001</v>
      </c>
      <c r="T33" s="37">
        <f t="shared" si="10"/>
        <v>26.3</v>
      </c>
    </row>
    <row r="34" spans="1:20">
      <c r="A34" s="8" t="s">
        <v>76</v>
      </c>
      <c r="B34" s="197">
        <v>26.3</v>
      </c>
      <c r="C34" s="197">
        <v>26.3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10.972360000000002</v>
      </c>
      <c r="J34" s="21">
        <f t="shared" si="6"/>
        <v>6.1357899999999992</v>
      </c>
      <c r="K34" s="21">
        <f t="shared" si="7"/>
        <v>7.9136699999999998</v>
      </c>
      <c r="L34" s="21">
        <f t="shared" si="8"/>
        <v>1.2781800000000001</v>
      </c>
      <c r="M34" s="157">
        <f t="shared" si="9"/>
        <v>26.3</v>
      </c>
      <c r="N34" s="22"/>
      <c r="P34" s="37">
        <f t="shared" si="1"/>
        <v>10.972360000000002</v>
      </c>
      <c r="Q34" s="37">
        <f t="shared" si="2"/>
        <v>6.1357899999999992</v>
      </c>
      <c r="R34" s="37">
        <f t="shared" si="3"/>
        <v>7.9136699999999998</v>
      </c>
      <c r="S34" s="37">
        <f t="shared" si="4"/>
        <v>1.2781800000000001</v>
      </c>
      <c r="T34" s="37">
        <f t="shared" si="10"/>
        <v>26.3</v>
      </c>
    </row>
    <row r="35" spans="1:20">
      <c r="A35" s="8" t="s">
        <v>77</v>
      </c>
      <c r="B35" s="197">
        <v>26.3</v>
      </c>
      <c r="C35" s="197">
        <v>26.3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10.972360000000002</v>
      </c>
      <c r="J35" s="21">
        <f t="shared" si="6"/>
        <v>6.1357899999999992</v>
      </c>
      <c r="K35" s="21">
        <f t="shared" si="7"/>
        <v>7.9136699999999998</v>
      </c>
      <c r="L35" s="21">
        <f t="shared" si="8"/>
        <v>1.2781800000000001</v>
      </c>
      <c r="M35" s="157">
        <f t="shared" si="9"/>
        <v>26.3</v>
      </c>
      <c r="N35" s="22"/>
      <c r="P35" s="37">
        <f t="shared" ref="P35:P66" si="12">I35</f>
        <v>10.972360000000002</v>
      </c>
      <c r="Q35" s="37">
        <f t="shared" ref="Q35:Q66" si="13">J35</f>
        <v>6.1357899999999992</v>
      </c>
      <c r="R35" s="37">
        <f t="shared" ref="R35:R66" si="14">K35</f>
        <v>7.9136699999999998</v>
      </c>
      <c r="S35" s="37">
        <f t="shared" ref="S35:S66" si="15">L35</f>
        <v>1.2781800000000001</v>
      </c>
      <c r="T35" s="37">
        <f t="shared" si="10"/>
        <v>26.3</v>
      </c>
    </row>
    <row r="36" spans="1:20">
      <c r="A36" s="8" t="s">
        <v>78</v>
      </c>
      <c r="B36" s="197">
        <v>26.3</v>
      </c>
      <c r="C36" s="197">
        <v>26.3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10.972360000000002</v>
      </c>
      <c r="J36" s="21">
        <f t="shared" si="6"/>
        <v>6.1357899999999992</v>
      </c>
      <c r="K36" s="21">
        <f t="shared" si="7"/>
        <v>7.9136699999999998</v>
      </c>
      <c r="L36" s="21">
        <f t="shared" si="8"/>
        <v>1.2781800000000001</v>
      </c>
      <c r="M36" s="157">
        <f t="shared" si="9"/>
        <v>26.3</v>
      </c>
      <c r="N36" s="22"/>
      <c r="P36" s="37">
        <f t="shared" si="12"/>
        <v>10.972360000000002</v>
      </c>
      <c r="Q36" s="37">
        <f t="shared" si="13"/>
        <v>6.1357899999999992</v>
      </c>
      <c r="R36" s="37">
        <f t="shared" si="14"/>
        <v>7.9136699999999998</v>
      </c>
      <c r="S36" s="37">
        <f t="shared" si="15"/>
        <v>1.2781800000000001</v>
      </c>
      <c r="T36" s="37">
        <f t="shared" si="10"/>
        <v>26.3</v>
      </c>
    </row>
    <row r="37" spans="1:20">
      <c r="A37" s="8" t="s">
        <v>79</v>
      </c>
      <c r="B37" s="197">
        <v>26.3</v>
      </c>
      <c r="C37" s="197">
        <v>26.3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10.972360000000002</v>
      </c>
      <c r="J37" s="21">
        <f t="shared" si="6"/>
        <v>6.1357899999999992</v>
      </c>
      <c r="K37" s="21">
        <f t="shared" si="7"/>
        <v>7.9136699999999998</v>
      </c>
      <c r="L37" s="21">
        <f t="shared" si="8"/>
        <v>1.2781800000000001</v>
      </c>
      <c r="M37" s="157">
        <f t="shared" si="9"/>
        <v>26.3</v>
      </c>
      <c r="N37" s="22"/>
      <c r="P37" s="37">
        <f t="shared" si="12"/>
        <v>10.972360000000002</v>
      </c>
      <c r="Q37" s="37">
        <f t="shared" si="13"/>
        <v>6.1357899999999992</v>
      </c>
      <c r="R37" s="37">
        <f t="shared" si="14"/>
        <v>7.9136699999999998</v>
      </c>
      <c r="S37" s="37">
        <f t="shared" si="15"/>
        <v>1.2781800000000001</v>
      </c>
      <c r="T37" s="37">
        <f t="shared" si="10"/>
        <v>26.3</v>
      </c>
    </row>
    <row r="38" spans="1:20">
      <c r="A38" s="8" t="s">
        <v>80</v>
      </c>
      <c r="B38" s="197">
        <v>26.3</v>
      </c>
      <c r="C38" s="197">
        <v>26.3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10.972360000000002</v>
      </c>
      <c r="J38" s="21">
        <f t="shared" si="6"/>
        <v>6.1357899999999992</v>
      </c>
      <c r="K38" s="21">
        <f t="shared" si="7"/>
        <v>7.9136699999999998</v>
      </c>
      <c r="L38" s="21">
        <f t="shared" si="8"/>
        <v>1.2781800000000001</v>
      </c>
      <c r="M38" s="157">
        <f t="shared" si="9"/>
        <v>26.3</v>
      </c>
      <c r="N38" s="22"/>
      <c r="P38" s="37">
        <f t="shared" si="12"/>
        <v>10.972360000000002</v>
      </c>
      <c r="Q38" s="37">
        <f t="shared" si="13"/>
        <v>6.1357899999999992</v>
      </c>
      <c r="R38" s="37">
        <f t="shared" si="14"/>
        <v>7.9136699999999998</v>
      </c>
      <c r="S38" s="37">
        <f t="shared" si="15"/>
        <v>1.2781800000000001</v>
      </c>
      <c r="T38" s="37">
        <f t="shared" si="10"/>
        <v>26.3</v>
      </c>
    </row>
    <row r="39" spans="1:20">
      <c r="A39" s="8" t="s">
        <v>81</v>
      </c>
      <c r="B39" s="197">
        <v>26.3</v>
      </c>
      <c r="C39" s="197">
        <v>26.3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10.972360000000002</v>
      </c>
      <c r="J39" s="21">
        <f t="shared" si="6"/>
        <v>6.1357899999999992</v>
      </c>
      <c r="K39" s="21">
        <f t="shared" si="7"/>
        <v>7.9136699999999998</v>
      </c>
      <c r="L39" s="21">
        <f t="shared" si="8"/>
        <v>1.2781800000000001</v>
      </c>
      <c r="M39" s="157">
        <f t="shared" si="9"/>
        <v>26.3</v>
      </c>
      <c r="N39" s="22"/>
      <c r="P39" s="37">
        <f t="shared" si="12"/>
        <v>10.972360000000002</v>
      </c>
      <c r="Q39" s="37">
        <f t="shared" si="13"/>
        <v>6.1357899999999992</v>
      </c>
      <c r="R39" s="37">
        <f t="shared" si="14"/>
        <v>7.9136699999999998</v>
      </c>
      <c r="S39" s="37">
        <f t="shared" si="15"/>
        <v>1.2781800000000001</v>
      </c>
      <c r="T39" s="37">
        <f t="shared" si="10"/>
        <v>26.3</v>
      </c>
    </row>
    <row r="40" spans="1:20">
      <c r="A40" s="8" t="s">
        <v>82</v>
      </c>
      <c r="B40" s="197">
        <v>26.3</v>
      </c>
      <c r="C40" s="197">
        <v>26.3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10.972360000000002</v>
      </c>
      <c r="J40" s="21">
        <f t="shared" si="6"/>
        <v>6.1357899999999992</v>
      </c>
      <c r="K40" s="21">
        <f t="shared" si="7"/>
        <v>7.9136699999999998</v>
      </c>
      <c r="L40" s="21">
        <f t="shared" si="8"/>
        <v>1.2781800000000001</v>
      </c>
      <c r="M40" s="157">
        <f t="shared" si="9"/>
        <v>26.3</v>
      </c>
      <c r="N40" s="22"/>
      <c r="P40" s="37">
        <f t="shared" si="12"/>
        <v>10.972360000000002</v>
      </c>
      <c r="Q40" s="37">
        <f t="shared" si="13"/>
        <v>6.1357899999999992</v>
      </c>
      <c r="R40" s="37">
        <f t="shared" si="14"/>
        <v>7.9136699999999998</v>
      </c>
      <c r="S40" s="37">
        <f t="shared" si="15"/>
        <v>1.2781800000000001</v>
      </c>
      <c r="T40" s="37">
        <f t="shared" si="10"/>
        <v>26.3</v>
      </c>
    </row>
    <row r="41" spans="1:20">
      <c r="A41" s="8" t="s">
        <v>83</v>
      </c>
      <c r="B41" s="197">
        <v>26.3</v>
      </c>
      <c r="C41" s="197">
        <v>26.3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10.972360000000002</v>
      </c>
      <c r="J41" s="21">
        <f t="shared" si="6"/>
        <v>6.1357899999999992</v>
      </c>
      <c r="K41" s="21">
        <f t="shared" si="7"/>
        <v>7.9136699999999998</v>
      </c>
      <c r="L41" s="21">
        <f t="shared" si="8"/>
        <v>1.2781800000000001</v>
      </c>
      <c r="M41" s="157">
        <f t="shared" si="9"/>
        <v>26.3</v>
      </c>
      <c r="N41" s="22"/>
      <c r="P41" s="37">
        <f t="shared" si="12"/>
        <v>10.972360000000002</v>
      </c>
      <c r="Q41" s="37">
        <f t="shared" si="13"/>
        <v>6.1357899999999992</v>
      </c>
      <c r="R41" s="37">
        <f t="shared" si="14"/>
        <v>7.9136699999999998</v>
      </c>
      <c r="S41" s="37">
        <f t="shared" si="15"/>
        <v>1.2781800000000001</v>
      </c>
      <c r="T41" s="37">
        <f t="shared" si="10"/>
        <v>26.3</v>
      </c>
    </row>
    <row r="42" spans="1:20">
      <c r="A42" s="8" t="s">
        <v>84</v>
      </c>
      <c r="B42" s="197">
        <v>26.3</v>
      </c>
      <c r="C42" s="197">
        <v>26.3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10.972360000000002</v>
      </c>
      <c r="J42" s="21">
        <f t="shared" si="6"/>
        <v>6.1357899999999992</v>
      </c>
      <c r="K42" s="21">
        <f t="shared" si="7"/>
        <v>7.9136699999999998</v>
      </c>
      <c r="L42" s="21">
        <f t="shared" si="8"/>
        <v>1.2781800000000001</v>
      </c>
      <c r="M42" s="157">
        <f t="shared" si="9"/>
        <v>26.3</v>
      </c>
      <c r="N42" s="22"/>
      <c r="P42" s="37">
        <f t="shared" si="12"/>
        <v>10.972360000000002</v>
      </c>
      <c r="Q42" s="37">
        <f t="shared" si="13"/>
        <v>6.1357899999999992</v>
      </c>
      <c r="R42" s="37">
        <f t="shared" si="14"/>
        <v>7.9136699999999998</v>
      </c>
      <c r="S42" s="37">
        <f t="shared" si="15"/>
        <v>1.2781800000000001</v>
      </c>
      <c r="T42" s="37">
        <f t="shared" si="10"/>
        <v>26.3</v>
      </c>
    </row>
    <row r="43" spans="1:20">
      <c r="A43" s="8" t="s">
        <v>85</v>
      </c>
      <c r="B43" s="197">
        <v>26.3</v>
      </c>
      <c r="C43" s="197">
        <v>26.3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10.972360000000002</v>
      </c>
      <c r="J43" s="21">
        <f t="shared" si="6"/>
        <v>6.1357899999999992</v>
      </c>
      <c r="K43" s="21">
        <f t="shared" si="7"/>
        <v>7.9136699999999998</v>
      </c>
      <c r="L43" s="21">
        <f t="shared" si="8"/>
        <v>1.2781800000000001</v>
      </c>
      <c r="M43" s="157">
        <f t="shared" si="9"/>
        <v>26.3</v>
      </c>
      <c r="N43" s="22"/>
      <c r="P43" s="37">
        <f t="shared" si="12"/>
        <v>10.972360000000002</v>
      </c>
      <c r="Q43" s="37">
        <f t="shared" si="13"/>
        <v>6.1357899999999992</v>
      </c>
      <c r="R43" s="37">
        <f t="shared" si="14"/>
        <v>7.9136699999999998</v>
      </c>
      <c r="S43" s="37">
        <f t="shared" si="15"/>
        <v>1.2781800000000001</v>
      </c>
      <c r="T43" s="37">
        <f t="shared" si="10"/>
        <v>26.3</v>
      </c>
    </row>
    <row r="44" spans="1:20">
      <c r="A44" s="8" t="s">
        <v>86</v>
      </c>
      <c r="B44" s="197">
        <v>26.3</v>
      </c>
      <c r="C44" s="197">
        <v>26.3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10.972360000000002</v>
      </c>
      <c r="J44" s="21">
        <f t="shared" si="6"/>
        <v>6.1357899999999992</v>
      </c>
      <c r="K44" s="21">
        <f t="shared" si="7"/>
        <v>7.9136699999999998</v>
      </c>
      <c r="L44" s="21">
        <f t="shared" si="8"/>
        <v>1.2781800000000001</v>
      </c>
      <c r="M44" s="157">
        <f t="shared" si="9"/>
        <v>26.3</v>
      </c>
      <c r="N44" s="22"/>
      <c r="P44" s="37">
        <f t="shared" si="12"/>
        <v>10.972360000000002</v>
      </c>
      <c r="Q44" s="37">
        <f t="shared" si="13"/>
        <v>6.1357899999999992</v>
      </c>
      <c r="R44" s="37">
        <f t="shared" si="14"/>
        <v>7.9136699999999998</v>
      </c>
      <c r="S44" s="37">
        <f t="shared" si="15"/>
        <v>1.2781800000000001</v>
      </c>
      <c r="T44" s="37">
        <f t="shared" si="10"/>
        <v>26.3</v>
      </c>
    </row>
    <row r="45" spans="1:20">
      <c r="A45" s="8" t="s">
        <v>87</v>
      </c>
      <c r="B45" s="197">
        <v>26.3</v>
      </c>
      <c r="C45" s="197">
        <v>26.3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10.972360000000002</v>
      </c>
      <c r="J45" s="21">
        <f t="shared" si="6"/>
        <v>6.1357899999999992</v>
      </c>
      <c r="K45" s="21">
        <f t="shared" si="7"/>
        <v>7.9136699999999998</v>
      </c>
      <c r="L45" s="21">
        <f t="shared" si="8"/>
        <v>1.2781800000000001</v>
      </c>
      <c r="M45" s="157">
        <f t="shared" si="9"/>
        <v>26.3</v>
      </c>
      <c r="N45" s="22"/>
      <c r="P45" s="37">
        <f t="shared" si="12"/>
        <v>10.972360000000002</v>
      </c>
      <c r="Q45" s="37">
        <f t="shared" si="13"/>
        <v>6.1357899999999992</v>
      </c>
      <c r="R45" s="37">
        <f t="shared" si="14"/>
        <v>7.9136699999999998</v>
      </c>
      <c r="S45" s="37">
        <f t="shared" si="15"/>
        <v>1.2781800000000001</v>
      </c>
      <c r="T45" s="37">
        <f t="shared" si="10"/>
        <v>26.3</v>
      </c>
    </row>
    <row r="46" spans="1:20">
      <c r="A46" s="8" t="s">
        <v>88</v>
      </c>
      <c r="B46" s="197">
        <v>26.3</v>
      </c>
      <c r="C46" s="197">
        <v>26.3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10.972360000000002</v>
      </c>
      <c r="J46" s="21">
        <f t="shared" si="6"/>
        <v>6.1357899999999992</v>
      </c>
      <c r="K46" s="21">
        <f t="shared" si="7"/>
        <v>7.9136699999999998</v>
      </c>
      <c r="L46" s="21">
        <f t="shared" si="8"/>
        <v>1.2781800000000001</v>
      </c>
      <c r="M46" s="157">
        <f t="shared" si="9"/>
        <v>26.3</v>
      </c>
      <c r="N46" s="22"/>
      <c r="P46" s="37">
        <f t="shared" si="12"/>
        <v>10.972360000000002</v>
      </c>
      <c r="Q46" s="37">
        <f t="shared" si="13"/>
        <v>6.1357899999999992</v>
      </c>
      <c r="R46" s="37">
        <f t="shared" si="14"/>
        <v>7.9136699999999998</v>
      </c>
      <c r="S46" s="37">
        <f t="shared" si="15"/>
        <v>1.2781800000000001</v>
      </c>
      <c r="T46" s="37">
        <f t="shared" si="10"/>
        <v>26.3</v>
      </c>
    </row>
    <row r="47" spans="1:20">
      <c r="A47" s="8" t="s">
        <v>89</v>
      </c>
      <c r="B47" s="197">
        <v>26.3</v>
      </c>
      <c r="C47" s="197">
        <v>26.3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10.972360000000002</v>
      </c>
      <c r="J47" s="21">
        <f t="shared" si="6"/>
        <v>6.1357899999999992</v>
      </c>
      <c r="K47" s="21">
        <f t="shared" si="7"/>
        <v>7.9136699999999998</v>
      </c>
      <c r="L47" s="21">
        <f t="shared" si="8"/>
        <v>1.2781800000000001</v>
      </c>
      <c r="M47" s="157">
        <f t="shared" si="9"/>
        <v>26.3</v>
      </c>
      <c r="N47" s="22"/>
      <c r="P47" s="37">
        <f t="shared" si="12"/>
        <v>10.972360000000002</v>
      </c>
      <c r="Q47" s="37">
        <f t="shared" si="13"/>
        <v>6.1357899999999992</v>
      </c>
      <c r="R47" s="37">
        <f t="shared" si="14"/>
        <v>7.9136699999999998</v>
      </c>
      <c r="S47" s="37">
        <f t="shared" si="15"/>
        <v>1.2781800000000001</v>
      </c>
      <c r="T47" s="37">
        <f t="shared" si="10"/>
        <v>26.3</v>
      </c>
    </row>
    <row r="48" spans="1:20">
      <c r="A48" s="8" t="s">
        <v>90</v>
      </c>
      <c r="B48" s="197">
        <v>26.3</v>
      </c>
      <c r="C48" s="197">
        <v>26.3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10.972360000000002</v>
      </c>
      <c r="J48" s="21">
        <f t="shared" si="6"/>
        <v>6.1357899999999992</v>
      </c>
      <c r="K48" s="21">
        <f t="shared" si="7"/>
        <v>7.9136699999999998</v>
      </c>
      <c r="L48" s="21">
        <f t="shared" si="8"/>
        <v>1.2781800000000001</v>
      </c>
      <c r="M48" s="157">
        <f t="shared" si="9"/>
        <v>26.3</v>
      </c>
      <c r="N48" s="22"/>
      <c r="P48" s="37">
        <f t="shared" si="12"/>
        <v>10.972360000000002</v>
      </c>
      <c r="Q48" s="37">
        <f t="shared" si="13"/>
        <v>6.1357899999999992</v>
      </c>
      <c r="R48" s="37">
        <f t="shared" si="14"/>
        <v>7.9136699999999998</v>
      </c>
      <c r="S48" s="37">
        <f t="shared" si="15"/>
        <v>1.2781800000000001</v>
      </c>
      <c r="T48" s="37">
        <f t="shared" si="10"/>
        <v>26.3</v>
      </c>
    </row>
    <row r="49" spans="1:20">
      <c r="A49" s="8" t="s">
        <v>91</v>
      </c>
      <c r="B49" s="197">
        <v>26.3</v>
      </c>
      <c r="C49" s="197">
        <v>26.3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10.972360000000002</v>
      </c>
      <c r="J49" s="21">
        <f t="shared" si="6"/>
        <v>6.1357899999999992</v>
      </c>
      <c r="K49" s="21">
        <f t="shared" si="7"/>
        <v>7.9136699999999998</v>
      </c>
      <c r="L49" s="21">
        <f t="shared" si="8"/>
        <v>1.2781800000000001</v>
      </c>
      <c r="M49" s="157">
        <f t="shared" si="9"/>
        <v>26.3</v>
      </c>
      <c r="N49" s="22"/>
      <c r="P49" s="37">
        <f t="shared" si="12"/>
        <v>10.972360000000002</v>
      </c>
      <c r="Q49" s="37">
        <f t="shared" si="13"/>
        <v>6.1357899999999992</v>
      </c>
      <c r="R49" s="37">
        <f t="shared" si="14"/>
        <v>7.9136699999999998</v>
      </c>
      <c r="S49" s="37">
        <f t="shared" si="15"/>
        <v>1.2781800000000001</v>
      </c>
      <c r="T49" s="37">
        <f t="shared" si="10"/>
        <v>26.3</v>
      </c>
    </row>
    <row r="50" spans="1:20">
      <c r="A50" s="8" t="s">
        <v>92</v>
      </c>
      <c r="B50" s="197">
        <v>26.3</v>
      </c>
      <c r="C50" s="197">
        <v>26.3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10.972360000000002</v>
      </c>
      <c r="J50" s="21">
        <f t="shared" si="6"/>
        <v>6.1357899999999992</v>
      </c>
      <c r="K50" s="21">
        <f t="shared" si="7"/>
        <v>7.9136699999999998</v>
      </c>
      <c r="L50" s="21">
        <f t="shared" si="8"/>
        <v>1.2781800000000001</v>
      </c>
      <c r="M50" s="157">
        <f t="shared" si="9"/>
        <v>26.3</v>
      </c>
      <c r="N50" s="22"/>
      <c r="P50" s="37">
        <f t="shared" si="12"/>
        <v>10.972360000000002</v>
      </c>
      <c r="Q50" s="37">
        <f t="shared" si="13"/>
        <v>6.1357899999999992</v>
      </c>
      <c r="R50" s="37">
        <f t="shared" si="14"/>
        <v>7.9136699999999998</v>
      </c>
      <c r="S50" s="37">
        <f t="shared" si="15"/>
        <v>1.2781800000000001</v>
      </c>
      <c r="T50" s="37">
        <f t="shared" si="10"/>
        <v>26.3</v>
      </c>
    </row>
    <row r="51" spans="1:20">
      <c r="A51" s="8" t="s">
        <v>93</v>
      </c>
      <c r="B51" s="197">
        <v>26.3</v>
      </c>
      <c r="C51" s="197">
        <v>26.3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10.972360000000002</v>
      </c>
      <c r="J51" s="21">
        <f t="shared" si="6"/>
        <v>6.1357899999999992</v>
      </c>
      <c r="K51" s="21">
        <f t="shared" si="7"/>
        <v>7.9136699999999998</v>
      </c>
      <c r="L51" s="21">
        <f t="shared" si="8"/>
        <v>1.2781800000000001</v>
      </c>
      <c r="M51" s="157">
        <f t="shared" si="9"/>
        <v>26.3</v>
      </c>
      <c r="N51" s="22"/>
      <c r="P51" s="37">
        <f t="shared" si="12"/>
        <v>10.972360000000002</v>
      </c>
      <c r="Q51" s="37">
        <f t="shared" si="13"/>
        <v>6.1357899999999992</v>
      </c>
      <c r="R51" s="37">
        <f t="shared" si="14"/>
        <v>7.9136699999999998</v>
      </c>
      <c r="S51" s="37">
        <f t="shared" si="15"/>
        <v>1.2781800000000001</v>
      </c>
      <c r="T51" s="37">
        <f t="shared" si="10"/>
        <v>26.3</v>
      </c>
    </row>
    <row r="52" spans="1:20">
      <c r="A52" s="8" t="s">
        <v>94</v>
      </c>
      <c r="B52" s="197">
        <v>26.3</v>
      </c>
      <c r="C52" s="197">
        <v>26.3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10.972360000000002</v>
      </c>
      <c r="J52" s="21">
        <f t="shared" si="6"/>
        <v>6.1357899999999992</v>
      </c>
      <c r="K52" s="21">
        <f t="shared" si="7"/>
        <v>7.9136699999999998</v>
      </c>
      <c r="L52" s="21">
        <f t="shared" si="8"/>
        <v>1.2781800000000001</v>
      </c>
      <c r="M52" s="157">
        <f t="shared" si="9"/>
        <v>26.3</v>
      </c>
      <c r="N52" s="22"/>
      <c r="P52" s="37">
        <f t="shared" si="12"/>
        <v>10.972360000000002</v>
      </c>
      <c r="Q52" s="37">
        <f t="shared" si="13"/>
        <v>6.1357899999999992</v>
      </c>
      <c r="R52" s="37">
        <f t="shared" si="14"/>
        <v>7.9136699999999998</v>
      </c>
      <c r="S52" s="37">
        <f t="shared" si="15"/>
        <v>1.2781800000000001</v>
      </c>
      <c r="T52" s="37">
        <f t="shared" si="10"/>
        <v>26.3</v>
      </c>
    </row>
    <row r="53" spans="1:20">
      <c r="A53" s="8" t="s">
        <v>95</v>
      </c>
      <c r="B53" s="197">
        <v>26.3</v>
      </c>
      <c r="C53" s="197">
        <v>26.3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10.972360000000002</v>
      </c>
      <c r="J53" s="21">
        <f t="shared" si="6"/>
        <v>6.1357899999999992</v>
      </c>
      <c r="K53" s="21">
        <f t="shared" si="7"/>
        <v>7.9136699999999998</v>
      </c>
      <c r="L53" s="21">
        <f t="shared" si="8"/>
        <v>1.2781800000000001</v>
      </c>
      <c r="M53" s="157">
        <f t="shared" si="9"/>
        <v>26.3</v>
      </c>
      <c r="N53" s="22"/>
      <c r="P53" s="37">
        <f t="shared" si="12"/>
        <v>10.972360000000002</v>
      </c>
      <c r="Q53" s="37">
        <f t="shared" si="13"/>
        <v>6.1357899999999992</v>
      </c>
      <c r="R53" s="37">
        <f t="shared" si="14"/>
        <v>7.9136699999999998</v>
      </c>
      <c r="S53" s="37">
        <f t="shared" si="15"/>
        <v>1.2781800000000001</v>
      </c>
      <c r="T53" s="37">
        <f t="shared" si="10"/>
        <v>26.3</v>
      </c>
    </row>
    <row r="54" spans="1:20">
      <c r="A54" s="8" t="s">
        <v>96</v>
      </c>
      <c r="B54" s="197">
        <v>26.3</v>
      </c>
      <c r="C54" s="197">
        <v>26.3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10.972360000000002</v>
      </c>
      <c r="J54" s="21">
        <f t="shared" si="6"/>
        <v>6.1357899999999992</v>
      </c>
      <c r="K54" s="21">
        <f t="shared" si="7"/>
        <v>7.9136699999999998</v>
      </c>
      <c r="L54" s="21">
        <f t="shared" si="8"/>
        <v>1.2781800000000001</v>
      </c>
      <c r="M54" s="157">
        <f t="shared" si="9"/>
        <v>26.3</v>
      </c>
      <c r="N54" s="22"/>
      <c r="P54" s="37">
        <f t="shared" si="12"/>
        <v>10.972360000000002</v>
      </c>
      <c r="Q54" s="37">
        <f t="shared" si="13"/>
        <v>6.1357899999999992</v>
      </c>
      <c r="R54" s="37">
        <f t="shared" si="14"/>
        <v>7.9136699999999998</v>
      </c>
      <c r="S54" s="37">
        <f t="shared" si="15"/>
        <v>1.2781800000000001</v>
      </c>
      <c r="T54" s="37">
        <f t="shared" si="10"/>
        <v>26.3</v>
      </c>
    </row>
    <row r="55" spans="1:20">
      <c r="A55" s="8" t="s">
        <v>97</v>
      </c>
      <c r="B55" s="197">
        <v>26.3</v>
      </c>
      <c r="C55" s="197">
        <v>26.3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10.972360000000002</v>
      </c>
      <c r="J55" s="21">
        <f t="shared" si="6"/>
        <v>6.1357899999999992</v>
      </c>
      <c r="K55" s="21">
        <f t="shared" si="7"/>
        <v>7.9136699999999998</v>
      </c>
      <c r="L55" s="21">
        <f t="shared" si="8"/>
        <v>1.2781800000000001</v>
      </c>
      <c r="M55" s="157">
        <f t="shared" si="9"/>
        <v>26.3</v>
      </c>
      <c r="N55" s="22"/>
      <c r="P55" s="37">
        <f t="shared" si="12"/>
        <v>10.972360000000002</v>
      </c>
      <c r="Q55" s="37">
        <f t="shared" si="13"/>
        <v>6.1357899999999992</v>
      </c>
      <c r="R55" s="37">
        <f t="shared" si="14"/>
        <v>7.9136699999999998</v>
      </c>
      <c r="S55" s="37">
        <f t="shared" si="15"/>
        <v>1.2781800000000001</v>
      </c>
      <c r="T55" s="37">
        <f t="shared" si="10"/>
        <v>26.3</v>
      </c>
    </row>
    <row r="56" spans="1:20">
      <c r="A56" s="8" t="s">
        <v>98</v>
      </c>
      <c r="B56" s="197">
        <v>26.3</v>
      </c>
      <c r="C56" s="197">
        <v>26.3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10.972360000000002</v>
      </c>
      <c r="J56" s="21">
        <f t="shared" si="6"/>
        <v>6.1357899999999992</v>
      </c>
      <c r="K56" s="21">
        <f t="shared" si="7"/>
        <v>7.9136699999999998</v>
      </c>
      <c r="L56" s="21">
        <f t="shared" si="8"/>
        <v>1.2781800000000001</v>
      </c>
      <c r="M56" s="157">
        <f t="shared" si="9"/>
        <v>26.3</v>
      </c>
      <c r="N56" s="22"/>
      <c r="P56" s="37">
        <f t="shared" si="12"/>
        <v>10.972360000000002</v>
      </c>
      <c r="Q56" s="37">
        <f t="shared" si="13"/>
        <v>6.1357899999999992</v>
      </c>
      <c r="R56" s="37">
        <f t="shared" si="14"/>
        <v>7.9136699999999998</v>
      </c>
      <c r="S56" s="37">
        <f t="shared" si="15"/>
        <v>1.2781800000000001</v>
      </c>
      <c r="T56" s="37">
        <f t="shared" si="10"/>
        <v>26.3</v>
      </c>
    </row>
    <row r="57" spans="1:20">
      <c r="A57" s="8" t="s">
        <v>99</v>
      </c>
      <c r="B57" s="197">
        <v>26.3</v>
      </c>
      <c r="C57" s="197">
        <v>26.3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10.972360000000002</v>
      </c>
      <c r="J57" s="21">
        <f t="shared" si="6"/>
        <v>6.1357899999999992</v>
      </c>
      <c r="K57" s="21">
        <f t="shared" si="7"/>
        <v>7.9136699999999998</v>
      </c>
      <c r="L57" s="21">
        <f t="shared" si="8"/>
        <v>1.2781800000000001</v>
      </c>
      <c r="M57" s="157">
        <f t="shared" si="9"/>
        <v>26.3</v>
      </c>
      <c r="N57" s="22"/>
      <c r="P57" s="37">
        <f t="shared" si="12"/>
        <v>10.972360000000002</v>
      </c>
      <c r="Q57" s="37">
        <f t="shared" si="13"/>
        <v>6.1357899999999992</v>
      </c>
      <c r="R57" s="37">
        <f t="shared" si="14"/>
        <v>7.9136699999999998</v>
      </c>
      <c r="S57" s="37">
        <f t="shared" si="15"/>
        <v>1.2781800000000001</v>
      </c>
      <c r="T57" s="37">
        <f t="shared" si="10"/>
        <v>26.3</v>
      </c>
    </row>
    <row r="58" spans="1:20">
      <c r="A58" s="8" t="s">
        <v>100</v>
      </c>
      <c r="B58" s="197">
        <v>26.3</v>
      </c>
      <c r="C58" s="197">
        <v>26.3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10.972360000000002</v>
      </c>
      <c r="J58" s="21">
        <f t="shared" si="6"/>
        <v>6.1357899999999992</v>
      </c>
      <c r="K58" s="21">
        <f t="shared" si="7"/>
        <v>7.9136699999999998</v>
      </c>
      <c r="L58" s="21">
        <f t="shared" si="8"/>
        <v>1.2781800000000001</v>
      </c>
      <c r="M58" s="157">
        <f t="shared" si="9"/>
        <v>26.3</v>
      </c>
      <c r="N58" s="22"/>
      <c r="P58" s="37">
        <f t="shared" si="12"/>
        <v>10.972360000000002</v>
      </c>
      <c r="Q58" s="37">
        <f t="shared" si="13"/>
        <v>6.1357899999999992</v>
      </c>
      <c r="R58" s="37">
        <f t="shared" si="14"/>
        <v>7.9136699999999998</v>
      </c>
      <c r="S58" s="37">
        <f t="shared" si="15"/>
        <v>1.2781800000000001</v>
      </c>
      <c r="T58" s="37">
        <f t="shared" si="10"/>
        <v>26.3</v>
      </c>
    </row>
    <row r="59" spans="1:20">
      <c r="A59" s="8" t="s">
        <v>101</v>
      </c>
      <c r="B59" s="197">
        <v>26.3</v>
      </c>
      <c r="C59" s="197">
        <v>26.3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10.972360000000002</v>
      </c>
      <c r="J59" s="21">
        <f t="shared" si="6"/>
        <v>6.1357899999999992</v>
      </c>
      <c r="K59" s="21">
        <f t="shared" si="7"/>
        <v>7.9136699999999998</v>
      </c>
      <c r="L59" s="21">
        <f t="shared" si="8"/>
        <v>1.2781800000000001</v>
      </c>
      <c r="M59" s="157">
        <f t="shared" si="9"/>
        <v>26.3</v>
      </c>
      <c r="N59" s="22"/>
      <c r="P59" s="37">
        <f t="shared" si="12"/>
        <v>10.972360000000002</v>
      </c>
      <c r="Q59" s="37">
        <f t="shared" si="13"/>
        <v>6.1357899999999992</v>
      </c>
      <c r="R59" s="37">
        <f t="shared" si="14"/>
        <v>7.9136699999999998</v>
      </c>
      <c r="S59" s="37">
        <f t="shared" si="15"/>
        <v>1.2781800000000001</v>
      </c>
      <c r="T59" s="37">
        <f t="shared" si="10"/>
        <v>26.3</v>
      </c>
    </row>
    <row r="60" spans="1:20">
      <c r="A60" s="8" t="s">
        <v>102</v>
      </c>
      <c r="B60" s="197">
        <v>26.3</v>
      </c>
      <c r="C60" s="197">
        <v>26.3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10.972360000000002</v>
      </c>
      <c r="J60" s="21">
        <f t="shared" si="6"/>
        <v>6.1357899999999992</v>
      </c>
      <c r="K60" s="21">
        <f t="shared" si="7"/>
        <v>7.9136699999999998</v>
      </c>
      <c r="L60" s="21">
        <f t="shared" si="8"/>
        <v>1.2781800000000001</v>
      </c>
      <c r="M60" s="157">
        <f t="shared" si="9"/>
        <v>26.3</v>
      </c>
      <c r="N60" s="22"/>
      <c r="P60" s="37">
        <f t="shared" si="12"/>
        <v>10.972360000000002</v>
      </c>
      <c r="Q60" s="37">
        <f t="shared" si="13"/>
        <v>6.1357899999999992</v>
      </c>
      <c r="R60" s="37">
        <f t="shared" si="14"/>
        <v>7.9136699999999998</v>
      </c>
      <c r="S60" s="37">
        <f t="shared" si="15"/>
        <v>1.2781800000000001</v>
      </c>
      <c r="T60" s="37">
        <f t="shared" si="10"/>
        <v>26.3</v>
      </c>
    </row>
    <row r="61" spans="1:20">
      <c r="A61" s="8" t="s">
        <v>103</v>
      </c>
      <c r="B61" s="197">
        <v>26.3</v>
      </c>
      <c r="C61" s="197">
        <v>26.3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10.972360000000002</v>
      </c>
      <c r="J61" s="21">
        <f t="shared" si="6"/>
        <v>6.1357899999999992</v>
      </c>
      <c r="K61" s="21">
        <f t="shared" si="7"/>
        <v>7.9136699999999998</v>
      </c>
      <c r="L61" s="21">
        <f t="shared" si="8"/>
        <v>1.2781800000000001</v>
      </c>
      <c r="M61" s="157">
        <f t="shared" si="9"/>
        <v>26.3</v>
      </c>
      <c r="N61" s="22"/>
      <c r="P61" s="37">
        <f t="shared" si="12"/>
        <v>10.972360000000002</v>
      </c>
      <c r="Q61" s="37">
        <f t="shared" si="13"/>
        <v>6.1357899999999992</v>
      </c>
      <c r="R61" s="37">
        <f t="shared" si="14"/>
        <v>7.9136699999999998</v>
      </c>
      <c r="S61" s="37">
        <f t="shared" si="15"/>
        <v>1.2781800000000001</v>
      </c>
      <c r="T61" s="37">
        <f t="shared" si="10"/>
        <v>26.3</v>
      </c>
    </row>
    <row r="62" spans="1:20">
      <c r="A62" s="8" t="s">
        <v>104</v>
      </c>
      <c r="B62" s="197">
        <v>26.3</v>
      </c>
      <c r="C62" s="197">
        <v>26.3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10.972360000000002</v>
      </c>
      <c r="J62" s="21">
        <f t="shared" si="6"/>
        <v>6.1357899999999992</v>
      </c>
      <c r="K62" s="21">
        <f t="shared" si="7"/>
        <v>7.9136699999999998</v>
      </c>
      <c r="L62" s="21">
        <f t="shared" si="8"/>
        <v>1.2781800000000001</v>
      </c>
      <c r="M62" s="157">
        <f t="shared" si="9"/>
        <v>26.3</v>
      </c>
      <c r="N62" s="22"/>
      <c r="P62" s="37">
        <f t="shared" si="12"/>
        <v>10.972360000000002</v>
      </c>
      <c r="Q62" s="37">
        <f t="shared" si="13"/>
        <v>6.1357899999999992</v>
      </c>
      <c r="R62" s="37">
        <f t="shared" si="14"/>
        <v>7.9136699999999998</v>
      </c>
      <c r="S62" s="37">
        <f t="shared" si="15"/>
        <v>1.2781800000000001</v>
      </c>
      <c r="T62" s="37">
        <f t="shared" si="10"/>
        <v>26.3</v>
      </c>
    </row>
    <row r="63" spans="1:20">
      <c r="A63" s="8" t="s">
        <v>105</v>
      </c>
      <c r="B63" s="197">
        <v>26.3</v>
      </c>
      <c r="C63" s="197">
        <v>26.3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10.972360000000002</v>
      </c>
      <c r="J63" s="21">
        <f t="shared" si="6"/>
        <v>6.1357899999999992</v>
      </c>
      <c r="K63" s="21">
        <f t="shared" si="7"/>
        <v>7.9136699999999998</v>
      </c>
      <c r="L63" s="21">
        <f t="shared" si="8"/>
        <v>1.2781800000000001</v>
      </c>
      <c r="M63" s="157">
        <f t="shared" si="9"/>
        <v>26.3</v>
      </c>
      <c r="N63" s="22"/>
      <c r="P63" s="37">
        <f t="shared" si="12"/>
        <v>10.972360000000002</v>
      </c>
      <c r="Q63" s="37">
        <f t="shared" si="13"/>
        <v>6.1357899999999992</v>
      </c>
      <c r="R63" s="37">
        <f t="shared" si="14"/>
        <v>7.9136699999999998</v>
      </c>
      <c r="S63" s="37">
        <f t="shared" si="15"/>
        <v>1.2781800000000001</v>
      </c>
      <c r="T63" s="37">
        <f t="shared" si="10"/>
        <v>26.3</v>
      </c>
    </row>
    <row r="64" spans="1:20">
      <c r="A64" s="8" t="s">
        <v>106</v>
      </c>
      <c r="B64" s="197">
        <v>26.3</v>
      </c>
      <c r="C64" s="197">
        <v>26.3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10.972360000000002</v>
      </c>
      <c r="J64" s="21">
        <f t="shared" si="6"/>
        <v>6.1357899999999992</v>
      </c>
      <c r="K64" s="21">
        <f t="shared" si="7"/>
        <v>7.9136699999999998</v>
      </c>
      <c r="L64" s="21">
        <f t="shared" si="8"/>
        <v>1.2781800000000001</v>
      </c>
      <c r="M64" s="157">
        <f t="shared" si="9"/>
        <v>26.3</v>
      </c>
      <c r="N64" s="22"/>
      <c r="P64" s="37">
        <f t="shared" si="12"/>
        <v>10.972360000000002</v>
      </c>
      <c r="Q64" s="37">
        <f t="shared" si="13"/>
        <v>6.1357899999999992</v>
      </c>
      <c r="R64" s="37">
        <f t="shared" si="14"/>
        <v>7.9136699999999998</v>
      </c>
      <c r="S64" s="37">
        <f t="shared" si="15"/>
        <v>1.2781800000000001</v>
      </c>
      <c r="T64" s="37">
        <f t="shared" si="10"/>
        <v>26.3</v>
      </c>
    </row>
    <row r="65" spans="1:20">
      <c r="A65" s="8" t="s">
        <v>107</v>
      </c>
      <c r="B65" s="197">
        <v>26.3</v>
      </c>
      <c r="C65" s="197">
        <v>26.3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10.972360000000002</v>
      </c>
      <c r="J65" s="21">
        <f t="shared" si="6"/>
        <v>6.1357899999999992</v>
      </c>
      <c r="K65" s="21">
        <f t="shared" si="7"/>
        <v>7.9136699999999998</v>
      </c>
      <c r="L65" s="21">
        <f t="shared" si="8"/>
        <v>1.2781800000000001</v>
      </c>
      <c r="M65" s="157">
        <f t="shared" si="9"/>
        <v>26.3</v>
      </c>
      <c r="N65" s="22"/>
      <c r="P65" s="37">
        <f t="shared" si="12"/>
        <v>10.972360000000002</v>
      </c>
      <c r="Q65" s="37">
        <f t="shared" si="13"/>
        <v>6.1357899999999992</v>
      </c>
      <c r="R65" s="37">
        <f t="shared" si="14"/>
        <v>7.9136699999999998</v>
      </c>
      <c r="S65" s="37">
        <f t="shared" si="15"/>
        <v>1.2781800000000001</v>
      </c>
      <c r="T65" s="37">
        <f t="shared" si="10"/>
        <v>26.3</v>
      </c>
    </row>
    <row r="66" spans="1:20">
      <c r="A66" s="8" t="s">
        <v>108</v>
      </c>
      <c r="B66" s="197">
        <v>26.3</v>
      </c>
      <c r="C66" s="197">
        <v>26.3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10.972360000000002</v>
      </c>
      <c r="J66" s="21">
        <f t="shared" si="6"/>
        <v>6.1357899999999992</v>
      </c>
      <c r="K66" s="21">
        <f t="shared" si="7"/>
        <v>7.9136699999999998</v>
      </c>
      <c r="L66" s="21">
        <f t="shared" si="8"/>
        <v>1.2781800000000001</v>
      </c>
      <c r="M66" s="157">
        <f t="shared" si="9"/>
        <v>26.3</v>
      </c>
      <c r="N66" s="22"/>
      <c r="P66" s="37">
        <f t="shared" si="12"/>
        <v>10.972360000000002</v>
      </c>
      <c r="Q66" s="37">
        <f t="shared" si="13"/>
        <v>6.1357899999999992</v>
      </c>
      <c r="R66" s="37">
        <f t="shared" si="14"/>
        <v>7.9136699999999998</v>
      </c>
      <c r="S66" s="37">
        <f t="shared" si="15"/>
        <v>1.2781800000000001</v>
      </c>
      <c r="T66" s="37">
        <f t="shared" si="10"/>
        <v>26.3</v>
      </c>
    </row>
    <row r="67" spans="1:20">
      <c r="A67" s="8" t="s">
        <v>109</v>
      </c>
      <c r="B67" s="197">
        <v>26.3</v>
      </c>
      <c r="C67" s="197">
        <v>26.3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10.972360000000002</v>
      </c>
      <c r="J67" s="21">
        <f t="shared" si="6"/>
        <v>6.1357899999999992</v>
      </c>
      <c r="K67" s="21">
        <f t="shared" si="7"/>
        <v>7.9136699999999998</v>
      </c>
      <c r="L67" s="21">
        <f t="shared" si="8"/>
        <v>1.2781800000000001</v>
      </c>
      <c r="M67" s="157">
        <f t="shared" si="9"/>
        <v>26.3</v>
      </c>
      <c r="N67" s="22"/>
      <c r="P67" s="37">
        <f t="shared" ref="P67:P98" si="17">I67</f>
        <v>10.972360000000002</v>
      </c>
      <c r="Q67" s="37">
        <f t="shared" ref="Q67:Q98" si="18">J67</f>
        <v>6.1357899999999992</v>
      </c>
      <c r="R67" s="37">
        <f t="shared" ref="R67:R98" si="19">K67</f>
        <v>7.9136699999999998</v>
      </c>
      <c r="S67" s="37">
        <f t="shared" ref="S67:S98" si="20">L67</f>
        <v>1.2781800000000001</v>
      </c>
      <c r="T67" s="37">
        <f t="shared" si="10"/>
        <v>26.3</v>
      </c>
    </row>
    <row r="68" spans="1:20">
      <c r="A68" s="8" t="s">
        <v>110</v>
      </c>
      <c r="B68" s="197">
        <v>26.3</v>
      </c>
      <c r="C68" s="197">
        <v>26.3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10.972360000000002</v>
      </c>
      <c r="J68" s="21">
        <f t="shared" ref="J68:J98" si="22">C68*E68/100</f>
        <v>6.1357899999999992</v>
      </c>
      <c r="K68" s="21">
        <f t="shared" ref="K68:K98" si="23">C68*F68/100</f>
        <v>7.9136699999999998</v>
      </c>
      <c r="L68" s="21">
        <f t="shared" ref="L68:L98" si="24">C68*G68/100</f>
        <v>1.2781800000000001</v>
      </c>
      <c r="M68" s="157">
        <f t="shared" ref="M68:M98" si="25">SUM(I68:L68)</f>
        <v>26.3</v>
      </c>
      <c r="N68" s="22"/>
      <c r="P68" s="37">
        <f t="shared" si="17"/>
        <v>10.972360000000002</v>
      </c>
      <c r="Q68" s="37">
        <f t="shared" si="18"/>
        <v>6.1357899999999992</v>
      </c>
      <c r="R68" s="37">
        <f t="shared" si="19"/>
        <v>7.9136699999999998</v>
      </c>
      <c r="S68" s="37">
        <f t="shared" si="20"/>
        <v>1.2781800000000001</v>
      </c>
      <c r="T68" s="37">
        <f t="shared" ref="T68:T99" si="26">SUM(P68:S68)</f>
        <v>26.3</v>
      </c>
    </row>
    <row r="69" spans="1:20">
      <c r="A69" s="8" t="s">
        <v>111</v>
      </c>
      <c r="B69" s="197">
        <v>26.3</v>
      </c>
      <c r="C69" s="197">
        <v>26.3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10.972360000000002</v>
      </c>
      <c r="J69" s="21">
        <f t="shared" si="22"/>
        <v>6.1357899999999992</v>
      </c>
      <c r="K69" s="21">
        <f t="shared" si="23"/>
        <v>7.9136699999999998</v>
      </c>
      <c r="L69" s="21">
        <f t="shared" si="24"/>
        <v>1.2781800000000001</v>
      </c>
      <c r="M69" s="157">
        <f t="shared" si="25"/>
        <v>26.3</v>
      </c>
      <c r="N69" s="22"/>
      <c r="P69" s="37">
        <f t="shared" si="17"/>
        <v>10.972360000000002</v>
      </c>
      <c r="Q69" s="37">
        <f t="shared" si="18"/>
        <v>6.1357899999999992</v>
      </c>
      <c r="R69" s="37">
        <f t="shared" si="19"/>
        <v>7.9136699999999998</v>
      </c>
      <c r="S69" s="37">
        <f t="shared" si="20"/>
        <v>1.2781800000000001</v>
      </c>
      <c r="T69" s="37">
        <f t="shared" si="26"/>
        <v>26.3</v>
      </c>
    </row>
    <row r="70" spans="1:20">
      <c r="A70" s="8" t="s">
        <v>112</v>
      </c>
      <c r="B70" s="197">
        <v>26.3</v>
      </c>
      <c r="C70" s="197">
        <v>26.3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10.972360000000002</v>
      </c>
      <c r="J70" s="21">
        <f t="shared" si="22"/>
        <v>6.1357899999999992</v>
      </c>
      <c r="K70" s="21">
        <f t="shared" si="23"/>
        <v>7.9136699999999998</v>
      </c>
      <c r="L70" s="21">
        <f t="shared" si="24"/>
        <v>1.2781800000000001</v>
      </c>
      <c r="M70" s="157">
        <f t="shared" si="25"/>
        <v>26.3</v>
      </c>
      <c r="N70" s="22"/>
      <c r="P70" s="37">
        <f t="shared" si="17"/>
        <v>10.972360000000002</v>
      </c>
      <c r="Q70" s="37">
        <f t="shared" si="18"/>
        <v>6.1357899999999992</v>
      </c>
      <c r="R70" s="37">
        <f t="shared" si="19"/>
        <v>7.9136699999999998</v>
      </c>
      <c r="S70" s="37">
        <f t="shared" si="20"/>
        <v>1.2781800000000001</v>
      </c>
      <c r="T70" s="37">
        <f t="shared" si="26"/>
        <v>26.3</v>
      </c>
    </row>
    <row r="71" spans="1:20">
      <c r="A71" s="8" t="s">
        <v>113</v>
      </c>
      <c r="B71" s="197">
        <v>26.3</v>
      </c>
      <c r="C71" s="197">
        <v>26.3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10.972360000000002</v>
      </c>
      <c r="J71" s="21">
        <f t="shared" si="22"/>
        <v>6.1357899999999992</v>
      </c>
      <c r="K71" s="21">
        <f t="shared" si="23"/>
        <v>7.9136699999999998</v>
      </c>
      <c r="L71" s="21">
        <f t="shared" si="24"/>
        <v>1.2781800000000001</v>
      </c>
      <c r="M71" s="157">
        <f t="shared" si="25"/>
        <v>26.3</v>
      </c>
      <c r="N71" s="22"/>
      <c r="P71" s="37">
        <f t="shared" si="17"/>
        <v>10.972360000000002</v>
      </c>
      <c r="Q71" s="37">
        <f t="shared" si="18"/>
        <v>6.1357899999999992</v>
      </c>
      <c r="R71" s="37">
        <f t="shared" si="19"/>
        <v>7.9136699999999998</v>
      </c>
      <c r="S71" s="37">
        <f t="shared" si="20"/>
        <v>1.2781800000000001</v>
      </c>
      <c r="T71" s="37">
        <f t="shared" si="26"/>
        <v>26.3</v>
      </c>
    </row>
    <row r="72" spans="1:20">
      <c r="A72" s="8" t="s">
        <v>114</v>
      </c>
      <c r="B72" s="197">
        <v>26.3</v>
      </c>
      <c r="C72" s="197">
        <v>26.3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10.972360000000002</v>
      </c>
      <c r="J72" s="21">
        <f t="shared" si="22"/>
        <v>6.1357899999999992</v>
      </c>
      <c r="K72" s="21">
        <f t="shared" si="23"/>
        <v>7.9136699999999998</v>
      </c>
      <c r="L72" s="21">
        <f t="shared" si="24"/>
        <v>1.2781800000000001</v>
      </c>
      <c r="M72" s="157">
        <f t="shared" si="25"/>
        <v>26.3</v>
      </c>
      <c r="N72" s="22"/>
      <c r="P72" s="37">
        <f t="shared" si="17"/>
        <v>10.972360000000002</v>
      </c>
      <c r="Q72" s="37">
        <f t="shared" si="18"/>
        <v>6.1357899999999992</v>
      </c>
      <c r="R72" s="37">
        <f t="shared" si="19"/>
        <v>7.9136699999999998</v>
      </c>
      <c r="S72" s="37">
        <f t="shared" si="20"/>
        <v>1.2781800000000001</v>
      </c>
      <c r="T72" s="37">
        <f t="shared" si="26"/>
        <v>26.3</v>
      </c>
    </row>
    <row r="73" spans="1:20">
      <c r="A73" s="8" t="s">
        <v>115</v>
      </c>
      <c r="B73" s="197">
        <v>26.3</v>
      </c>
      <c r="C73" s="197">
        <v>26.3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10.972360000000002</v>
      </c>
      <c r="J73" s="21">
        <f t="shared" si="22"/>
        <v>6.1357899999999992</v>
      </c>
      <c r="K73" s="21">
        <f t="shared" si="23"/>
        <v>7.9136699999999998</v>
      </c>
      <c r="L73" s="21">
        <f t="shared" si="24"/>
        <v>1.2781800000000001</v>
      </c>
      <c r="M73" s="157">
        <f t="shared" si="25"/>
        <v>26.3</v>
      </c>
      <c r="N73" s="22"/>
      <c r="P73" s="37">
        <f t="shared" si="17"/>
        <v>10.972360000000002</v>
      </c>
      <c r="Q73" s="37">
        <f t="shared" si="18"/>
        <v>6.1357899999999992</v>
      </c>
      <c r="R73" s="37">
        <f t="shared" si="19"/>
        <v>7.9136699999999998</v>
      </c>
      <c r="S73" s="37">
        <f t="shared" si="20"/>
        <v>1.2781800000000001</v>
      </c>
      <c r="T73" s="37">
        <f t="shared" si="26"/>
        <v>26.3</v>
      </c>
    </row>
    <row r="74" spans="1:20">
      <c r="A74" s="8" t="s">
        <v>116</v>
      </c>
      <c r="B74" s="197">
        <v>26.3</v>
      </c>
      <c r="C74" s="197">
        <v>26.3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10.972360000000002</v>
      </c>
      <c r="J74" s="21">
        <f t="shared" si="22"/>
        <v>6.1357899999999992</v>
      </c>
      <c r="K74" s="21">
        <f t="shared" si="23"/>
        <v>7.9136699999999998</v>
      </c>
      <c r="L74" s="21">
        <f t="shared" si="24"/>
        <v>1.2781800000000001</v>
      </c>
      <c r="M74" s="157">
        <f t="shared" si="25"/>
        <v>26.3</v>
      </c>
      <c r="N74" s="22"/>
      <c r="P74" s="37">
        <f t="shared" si="17"/>
        <v>10.972360000000002</v>
      </c>
      <c r="Q74" s="37">
        <f t="shared" si="18"/>
        <v>6.1357899999999992</v>
      </c>
      <c r="R74" s="37">
        <f t="shared" si="19"/>
        <v>7.9136699999999998</v>
      </c>
      <c r="S74" s="37">
        <f t="shared" si="20"/>
        <v>1.2781800000000001</v>
      </c>
      <c r="T74" s="37">
        <f t="shared" si="26"/>
        <v>26.3</v>
      </c>
    </row>
    <row r="75" spans="1:20">
      <c r="A75" s="8" t="s">
        <v>117</v>
      </c>
      <c r="B75" s="197">
        <v>26.3</v>
      </c>
      <c r="C75" s="197">
        <v>26.3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10.972360000000002</v>
      </c>
      <c r="J75" s="21">
        <f t="shared" si="22"/>
        <v>6.1357899999999992</v>
      </c>
      <c r="K75" s="21">
        <f t="shared" si="23"/>
        <v>7.9136699999999998</v>
      </c>
      <c r="L75" s="21">
        <f t="shared" si="24"/>
        <v>1.2781800000000001</v>
      </c>
      <c r="M75" s="157">
        <f t="shared" si="25"/>
        <v>26.3</v>
      </c>
      <c r="N75" s="22"/>
      <c r="P75" s="37">
        <f t="shared" si="17"/>
        <v>10.972360000000002</v>
      </c>
      <c r="Q75" s="37">
        <f t="shared" si="18"/>
        <v>6.1357899999999992</v>
      </c>
      <c r="R75" s="37">
        <f t="shared" si="19"/>
        <v>7.9136699999999998</v>
      </c>
      <c r="S75" s="37">
        <f t="shared" si="20"/>
        <v>1.2781800000000001</v>
      </c>
      <c r="T75" s="37">
        <f t="shared" si="26"/>
        <v>26.3</v>
      </c>
    </row>
    <row r="76" spans="1:20">
      <c r="A76" s="8" t="s">
        <v>118</v>
      </c>
      <c r="B76" s="197">
        <v>26.3</v>
      </c>
      <c r="C76" s="197">
        <v>26.3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10.972360000000002</v>
      </c>
      <c r="J76" s="21">
        <f t="shared" si="22"/>
        <v>6.1357899999999992</v>
      </c>
      <c r="K76" s="21">
        <f t="shared" si="23"/>
        <v>7.9136699999999998</v>
      </c>
      <c r="L76" s="21">
        <f t="shared" si="24"/>
        <v>1.2781800000000001</v>
      </c>
      <c r="M76" s="157">
        <f t="shared" si="25"/>
        <v>26.3</v>
      </c>
      <c r="N76" s="22"/>
      <c r="P76" s="37">
        <f t="shared" si="17"/>
        <v>10.972360000000002</v>
      </c>
      <c r="Q76" s="37">
        <f t="shared" si="18"/>
        <v>6.1357899999999992</v>
      </c>
      <c r="R76" s="37">
        <f t="shared" si="19"/>
        <v>7.9136699999999998</v>
      </c>
      <c r="S76" s="37">
        <f t="shared" si="20"/>
        <v>1.2781800000000001</v>
      </c>
      <c r="T76" s="37">
        <f t="shared" si="26"/>
        <v>26.3</v>
      </c>
    </row>
    <row r="77" spans="1:20">
      <c r="A77" s="8" t="s">
        <v>119</v>
      </c>
      <c r="B77" s="197">
        <v>26.3</v>
      </c>
      <c r="C77" s="197">
        <v>26.3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10.972360000000002</v>
      </c>
      <c r="J77" s="21">
        <f t="shared" si="22"/>
        <v>6.1357899999999992</v>
      </c>
      <c r="K77" s="21">
        <f t="shared" si="23"/>
        <v>7.9136699999999998</v>
      </c>
      <c r="L77" s="21">
        <f t="shared" si="24"/>
        <v>1.2781800000000001</v>
      </c>
      <c r="M77" s="157">
        <f t="shared" si="25"/>
        <v>26.3</v>
      </c>
      <c r="N77" s="22"/>
      <c r="P77" s="37">
        <f t="shared" si="17"/>
        <v>10.972360000000002</v>
      </c>
      <c r="Q77" s="37">
        <f t="shared" si="18"/>
        <v>6.1357899999999992</v>
      </c>
      <c r="R77" s="37">
        <f t="shared" si="19"/>
        <v>7.9136699999999998</v>
      </c>
      <c r="S77" s="37">
        <f t="shared" si="20"/>
        <v>1.2781800000000001</v>
      </c>
      <c r="T77" s="37">
        <f t="shared" si="26"/>
        <v>26.3</v>
      </c>
    </row>
    <row r="78" spans="1:20">
      <c r="A78" s="8" t="s">
        <v>120</v>
      </c>
      <c r="B78" s="197">
        <v>26.3</v>
      </c>
      <c r="C78" s="197">
        <v>26.3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10.972360000000002</v>
      </c>
      <c r="J78" s="21">
        <f t="shared" si="22"/>
        <v>6.1357899999999992</v>
      </c>
      <c r="K78" s="21">
        <f t="shared" si="23"/>
        <v>7.9136699999999998</v>
      </c>
      <c r="L78" s="21">
        <f t="shared" si="24"/>
        <v>1.2781800000000001</v>
      </c>
      <c r="M78" s="157">
        <f t="shared" si="25"/>
        <v>26.3</v>
      </c>
      <c r="N78" s="22"/>
      <c r="P78" s="37">
        <f t="shared" si="17"/>
        <v>10.972360000000002</v>
      </c>
      <c r="Q78" s="37">
        <f t="shared" si="18"/>
        <v>6.1357899999999992</v>
      </c>
      <c r="R78" s="37">
        <f t="shared" si="19"/>
        <v>7.9136699999999998</v>
      </c>
      <c r="S78" s="37">
        <f t="shared" si="20"/>
        <v>1.2781800000000001</v>
      </c>
      <c r="T78" s="37">
        <f t="shared" si="26"/>
        <v>26.3</v>
      </c>
    </row>
    <row r="79" spans="1:20">
      <c r="A79" s="8" t="s">
        <v>121</v>
      </c>
      <c r="B79" s="197">
        <v>26.3</v>
      </c>
      <c r="C79" s="197">
        <v>26.3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10.972360000000002</v>
      </c>
      <c r="J79" s="21">
        <f t="shared" si="22"/>
        <v>6.1357899999999992</v>
      </c>
      <c r="K79" s="21">
        <f t="shared" si="23"/>
        <v>7.9136699999999998</v>
      </c>
      <c r="L79" s="21">
        <f t="shared" si="24"/>
        <v>1.2781800000000001</v>
      </c>
      <c r="M79" s="157">
        <f t="shared" si="25"/>
        <v>26.3</v>
      </c>
      <c r="N79" s="22"/>
      <c r="P79" s="37">
        <f t="shared" si="17"/>
        <v>10.972360000000002</v>
      </c>
      <c r="Q79" s="37">
        <f t="shared" si="18"/>
        <v>6.1357899999999992</v>
      </c>
      <c r="R79" s="37">
        <f t="shared" si="19"/>
        <v>7.9136699999999998</v>
      </c>
      <c r="S79" s="37">
        <f t="shared" si="20"/>
        <v>1.2781800000000001</v>
      </c>
      <c r="T79" s="37">
        <f t="shared" si="26"/>
        <v>26.3</v>
      </c>
    </row>
    <row r="80" spans="1:20">
      <c r="A80" s="8" t="s">
        <v>122</v>
      </c>
      <c r="B80" s="197">
        <v>26.3</v>
      </c>
      <c r="C80" s="197">
        <v>26.3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10.972360000000002</v>
      </c>
      <c r="J80" s="21">
        <f t="shared" si="22"/>
        <v>6.1357899999999992</v>
      </c>
      <c r="K80" s="21">
        <f t="shared" si="23"/>
        <v>7.9136699999999998</v>
      </c>
      <c r="L80" s="21">
        <f t="shared" si="24"/>
        <v>1.2781800000000001</v>
      </c>
      <c r="M80" s="157">
        <f t="shared" si="25"/>
        <v>26.3</v>
      </c>
      <c r="N80" s="22"/>
      <c r="P80" s="37">
        <f t="shared" si="17"/>
        <v>10.972360000000002</v>
      </c>
      <c r="Q80" s="37">
        <f t="shared" si="18"/>
        <v>6.1357899999999992</v>
      </c>
      <c r="R80" s="37">
        <f t="shared" si="19"/>
        <v>7.9136699999999998</v>
      </c>
      <c r="S80" s="37">
        <f t="shared" si="20"/>
        <v>1.2781800000000001</v>
      </c>
      <c r="T80" s="37">
        <f t="shared" si="26"/>
        <v>26.3</v>
      </c>
    </row>
    <row r="81" spans="1:20">
      <c r="A81" s="8" t="s">
        <v>123</v>
      </c>
      <c r="B81" s="197">
        <v>26.3</v>
      </c>
      <c r="C81" s="197">
        <v>26.3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10.972360000000002</v>
      </c>
      <c r="J81" s="21">
        <f t="shared" si="22"/>
        <v>6.1357899999999992</v>
      </c>
      <c r="K81" s="21">
        <f t="shared" si="23"/>
        <v>7.9136699999999998</v>
      </c>
      <c r="L81" s="21">
        <f t="shared" si="24"/>
        <v>1.2781800000000001</v>
      </c>
      <c r="M81" s="157">
        <f t="shared" si="25"/>
        <v>26.3</v>
      </c>
      <c r="N81" s="22"/>
      <c r="P81" s="37">
        <f t="shared" si="17"/>
        <v>10.972360000000002</v>
      </c>
      <c r="Q81" s="37">
        <f t="shared" si="18"/>
        <v>6.1357899999999992</v>
      </c>
      <c r="R81" s="37">
        <f t="shared" si="19"/>
        <v>7.9136699999999998</v>
      </c>
      <c r="S81" s="37">
        <f t="shared" si="20"/>
        <v>1.2781800000000001</v>
      </c>
      <c r="T81" s="37">
        <f t="shared" si="26"/>
        <v>26.3</v>
      </c>
    </row>
    <row r="82" spans="1:20">
      <c r="A82" s="8" t="s">
        <v>124</v>
      </c>
      <c r="B82" s="197">
        <v>26.3</v>
      </c>
      <c r="C82" s="197">
        <v>26.3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10.972360000000002</v>
      </c>
      <c r="J82" s="21">
        <f t="shared" si="22"/>
        <v>6.1357899999999992</v>
      </c>
      <c r="K82" s="21">
        <f t="shared" si="23"/>
        <v>7.9136699999999998</v>
      </c>
      <c r="L82" s="21">
        <f t="shared" si="24"/>
        <v>1.2781800000000001</v>
      </c>
      <c r="M82" s="157">
        <f t="shared" si="25"/>
        <v>26.3</v>
      </c>
      <c r="N82" s="22"/>
      <c r="P82" s="37">
        <f t="shared" si="17"/>
        <v>10.972360000000002</v>
      </c>
      <c r="Q82" s="37">
        <f t="shared" si="18"/>
        <v>6.1357899999999992</v>
      </c>
      <c r="R82" s="37">
        <f t="shared" si="19"/>
        <v>7.9136699999999998</v>
      </c>
      <c r="S82" s="37">
        <f t="shared" si="20"/>
        <v>1.2781800000000001</v>
      </c>
      <c r="T82" s="37">
        <f t="shared" si="26"/>
        <v>26.3</v>
      </c>
    </row>
    <row r="83" spans="1:20">
      <c r="A83" s="8" t="s">
        <v>125</v>
      </c>
      <c r="B83" s="197">
        <v>26.3</v>
      </c>
      <c r="C83" s="197">
        <v>26.3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10.972360000000002</v>
      </c>
      <c r="J83" s="21">
        <f t="shared" si="22"/>
        <v>6.1357899999999992</v>
      </c>
      <c r="K83" s="21">
        <f t="shared" si="23"/>
        <v>7.9136699999999998</v>
      </c>
      <c r="L83" s="21">
        <f t="shared" si="24"/>
        <v>1.2781800000000001</v>
      </c>
      <c r="M83" s="157">
        <f t="shared" si="25"/>
        <v>26.3</v>
      </c>
      <c r="N83" s="22"/>
      <c r="P83" s="37">
        <f t="shared" si="17"/>
        <v>10.972360000000002</v>
      </c>
      <c r="Q83" s="37">
        <f t="shared" si="18"/>
        <v>6.1357899999999992</v>
      </c>
      <c r="R83" s="37">
        <f t="shared" si="19"/>
        <v>7.9136699999999998</v>
      </c>
      <c r="S83" s="37">
        <f t="shared" si="20"/>
        <v>1.2781800000000001</v>
      </c>
      <c r="T83" s="37">
        <f t="shared" si="26"/>
        <v>26.3</v>
      </c>
    </row>
    <row r="84" spans="1:20">
      <c r="A84" s="8" t="s">
        <v>126</v>
      </c>
      <c r="B84" s="197">
        <v>26.3</v>
      </c>
      <c r="C84" s="197">
        <v>26.3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10.972360000000002</v>
      </c>
      <c r="J84" s="21">
        <f t="shared" si="22"/>
        <v>6.1357899999999992</v>
      </c>
      <c r="K84" s="21">
        <f t="shared" si="23"/>
        <v>7.9136699999999998</v>
      </c>
      <c r="L84" s="21">
        <f t="shared" si="24"/>
        <v>1.2781800000000001</v>
      </c>
      <c r="M84" s="157">
        <f t="shared" si="25"/>
        <v>26.3</v>
      </c>
      <c r="N84" s="22"/>
      <c r="P84" s="37">
        <f t="shared" si="17"/>
        <v>10.972360000000002</v>
      </c>
      <c r="Q84" s="37">
        <f t="shared" si="18"/>
        <v>6.1357899999999992</v>
      </c>
      <c r="R84" s="37">
        <f t="shared" si="19"/>
        <v>7.9136699999999998</v>
      </c>
      <c r="S84" s="37">
        <f t="shared" si="20"/>
        <v>1.2781800000000001</v>
      </c>
      <c r="T84" s="37">
        <f t="shared" si="26"/>
        <v>26.3</v>
      </c>
    </row>
    <row r="85" spans="1:20">
      <c r="A85" s="8" t="s">
        <v>127</v>
      </c>
      <c r="B85" s="197">
        <v>26.3</v>
      </c>
      <c r="C85" s="197">
        <v>26.3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10.972360000000002</v>
      </c>
      <c r="J85" s="21">
        <f t="shared" si="22"/>
        <v>6.1357899999999992</v>
      </c>
      <c r="K85" s="21">
        <f t="shared" si="23"/>
        <v>7.9136699999999998</v>
      </c>
      <c r="L85" s="21">
        <f t="shared" si="24"/>
        <v>1.2781800000000001</v>
      </c>
      <c r="M85" s="157">
        <f t="shared" si="25"/>
        <v>26.3</v>
      </c>
      <c r="N85" s="22"/>
      <c r="P85" s="37">
        <f t="shared" si="17"/>
        <v>10.972360000000002</v>
      </c>
      <c r="Q85" s="37">
        <f t="shared" si="18"/>
        <v>6.1357899999999992</v>
      </c>
      <c r="R85" s="37">
        <f t="shared" si="19"/>
        <v>7.9136699999999998</v>
      </c>
      <c r="S85" s="37">
        <f t="shared" si="20"/>
        <v>1.2781800000000001</v>
      </c>
      <c r="T85" s="37">
        <f t="shared" si="26"/>
        <v>26.3</v>
      </c>
    </row>
    <row r="86" spans="1:20">
      <c r="A86" s="8" t="s">
        <v>128</v>
      </c>
      <c r="B86" s="197">
        <v>26.3</v>
      </c>
      <c r="C86" s="197">
        <v>26.3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10.972360000000002</v>
      </c>
      <c r="J86" s="21">
        <f t="shared" si="22"/>
        <v>6.1357899999999992</v>
      </c>
      <c r="K86" s="21">
        <f t="shared" si="23"/>
        <v>7.9136699999999998</v>
      </c>
      <c r="L86" s="21">
        <f t="shared" si="24"/>
        <v>1.2781800000000001</v>
      </c>
      <c r="M86" s="157">
        <f t="shared" si="25"/>
        <v>26.3</v>
      </c>
      <c r="N86" s="22"/>
      <c r="P86" s="37">
        <f t="shared" si="17"/>
        <v>10.972360000000002</v>
      </c>
      <c r="Q86" s="37">
        <f t="shared" si="18"/>
        <v>6.1357899999999992</v>
      </c>
      <c r="R86" s="37">
        <f t="shared" si="19"/>
        <v>7.9136699999999998</v>
      </c>
      <c r="S86" s="37">
        <f t="shared" si="20"/>
        <v>1.2781800000000001</v>
      </c>
      <c r="T86" s="37">
        <f t="shared" si="26"/>
        <v>26.3</v>
      </c>
    </row>
    <row r="87" spans="1:20">
      <c r="A87" s="8" t="s">
        <v>129</v>
      </c>
      <c r="B87" s="197">
        <v>26.3</v>
      </c>
      <c r="C87" s="197">
        <v>26.3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10.972360000000002</v>
      </c>
      <c r="J87" s="21">
        <f t="shared" si="22"/>
        <v>6.1357899999999992</v>
      </c>
      <c r="K87" s="21">
        <f t="shared" si="23"/>
        <v>7.9136699999999998</v>
      </c>
      <c r="L87" s="21">
        <f t="shared" si="24"/>
        <v>1.2781800000000001</v>
      </c>
      <c r="M87" s="157">
        <f t="shared" si="25"/>
        <v>26.3</v>
      </c>
      <c r="N87" s="22"/>
      <c r="P87" s="37">
        <f t="shared" si="17"/>
        <v>10.972360000000002</v>
      </c>
      <c r="Q87" s="37">
        <f t="shared" si="18"/>
        <v>6.1357899999999992</v>
      </c>
      <c r="R87" s="37">
        <f t="shared" si="19"/>
        <v>7.9136699999999998</v>
      </c>
      <c r="S87" s="37">
        <f t="shared" si="20"/>
        <v>1.2781800000000001</v>
      </c>
      <c r="T87" s="37">
        <f t="shared" si="26"/>
        <v>26.3</v>
      </c>
    </row>
    <row r="88" spans="1:20">
      <c r="A88" s="8" t="s">
        <v>130</v>
      </c>
      <c r="B88" s="197">
        <v>26.3</v>
      </c>
      <c r="C88" s="197">
        <v>26.3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10.972360000000002</v>
      </c>
      <c r="J88" s="21">
        <f t="shared" si="22"/>
        <v>6.1357899999999992</v>
      </c>
      <c r="K88" s="21">
        <f t="shared" si="23"/>
        <v>7.9136699999999998</v>
      </c>
      <c r="L88" s="21">
        <f t="shared" si="24"/>
        <v>1.2781800000000001</v>
      </c>
      <c r="M88" s="157">
        <f t="shared" si="25"/>
        <v>26.3</v>
      </c>
      <c r="N88" s="22"/>
      <c r="P88" s="37">
        <f t="shared" si="17"/>
        <v>10.972360000000002</v>
      </c>
      <c r="Q88" s="37">
        <f t="shared" si="18"/>
        <v>6.1357899999999992</v>
      </c>
      <c r="R88" s="37">
        <f t="shared" si="19"/>
        <v>7.9136699999999998</v>
      </c>
      <c r="S88" s="37">
        <f t="shared" si="20"/>
        <v>1.2781800000000001</v>
      </c>
      <c r="T88" s="37">
        <f t="shared" si="26"/>
        <v>26.3</v>
      </c>
    </row>
    <row r="89" spans="1:20">
      <c r="A89" s="8" t="s">
        <v>131</v>
      </c>
      <c r="B89" s="197">
        <v>26.3</v>
      </c>
      <c r="C89" s="197">
        <v>26.3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10.972360000000002</v>
      </c>
      <c r="J89" s="21">
        <f t="shared" si="22"/>
        <v>6.1357899999999992</v>
      </c>
      <c r="K89" s="21">
        <f t="shared" si="23"/>
        <v>7.9136699999999998</v>
      </c>
      <c r="L89" s="21">
        <f t="shared" si="24"/>
        <v>1.2781800000000001</v>
      </c>
      <c r="M89" s="157">
        <f t="shared" si="25"/>
        <v>26.3</v>
      </c>
      <c r="N89" s="22"/>
      <c r="P89" s="37">
        <f t="shared" si="17"/>
        <v>10.972360000000002</v>
      </c>
      <c r="Q89" s="37">
        <f t="shared" si="18"/>
        <v>6.1357899999999992</v>
      </c>
      <c r="R89" s="37">
        <f t="shared" si="19"/>
        <v>7.9136699999999998</v>
      </c>
      <c r="S89" s="37">
        <f t="shared" si="20"/>
        <v>1.2781800000000001</v>
      </c>
      <c r="T89" s="37">
        <f t="shared" si="26"/>
        <v>26.3</v>
      </c>
    </row>
    <row r="90" spans="1:20">
      <c r="A90" s="8" t="s">
        <v>132</v>
      </c>
      <c r="B90" s="197">
        <v>26.3</v>
      </c>
      <c r="C90" s="197">
        <v>26.3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10.972360000000002</v>
      </c>
      <c r="J90" s="21">
        <f t="shared" si="22"/>
        <v>6.1357899999999992</v>
      </c>
      <c r="K90" s="21">
        <f t="shared" si="23"/>
        <v>7.9136699999999998</v>
      </c>
      <c r="L90" s="21">
        <f t="shared" si="24"/>
        <v>1.2781800000000001</v>
      </c>
      <c r="M90" s="157">
        <f t="shared" si="25"/>
        <v>26.3</v>
      </c>
      <c r="N90" s="22"/>
      <c r="P90" s="37">
        <f t="shared" si="17"/>
        <v>10.972360000000002</v>
      </c>
      <c r="Q90" s="37">
        <f t="shared" si="18"/>
        <v>6.1357899999999992</v>
      </c>
      <c r="R90" s="37">
        <f t="shared" si="19"/>
        <v>7.9136699999999998</v>
      </c>
      <c r="S90" s="37">
        <f t="shared" si="20"/>
        <v>1.2781800000000001</v>
      </c>
      <c r="T90" s="37">
        <f t="shared" si="26"/>
        <v>26.3</v>
      </c>
    </row>
    <row r="91" spans="1:20">
      <c r="A91" s="8" t="s">
        <v>133</v>
      </c>
      <c r="B91" s="197">
        <v>26.3</v>
      </c>
      <c r="C91" s="197">
        <v>26.3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10.972360000000002</v>
      </c>
      <c r="J91" s="21">
        <f t="shared" si="22"/>
        <v>6.1357899999999992</v>
      </c>
      <c r="K91" s="21">
        <f t="shared" si="23"/>
        <v>7.9136699999999998</v>
      </c>
      <c r="L91" s="21">
        <f t="shared" si="24"/>
        <v>1.2781800000000001</v>
      </c>
      <c r="M91" s="157">
        <f t="shared" si="25"/>
        <v>26.3</v>
      </c>
      <c r="N91" s="22"/>
      <c r="P91" s="37">
        <f t="shared" si="17"/>
        <v>10.972360000000002</v>
      </c>
      <c r="Q91" s="37">
        <f t="shared" si="18"/>
        <v>6.1357899999999992</v>
      </c>
      <c r="R91" s="37">
        <f t="shared" si="19"/>
        <v>7.9136699999999998</v>
      </c>
      <c r="S91" s="37">
        <f t="shared" si="20"/>
        <v>1.2781800000000001</v>
      </c>
      <c r="T91" s="37">
        <f t="shared" si="26"/>
        <v>26.3</v>
      </c>
    </row>
    <row r="92" spans="1:20">
      <c r="A92" s="8" t="s">
        <v>134</v>
      </c>
      <c r="B92" s="197">
        <v>26.3</v>
      </c>
      <c r="C92" s="197">
        <v>26.3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10.972360000000002</v>
      </c>
      <c r="J92" s="21">
        <f t="shared" si="22"/>
        <v>6.1357899999999992</v>
      </c>
      <c r="K92" s="21">
        <f t="shared" si="23"/>
        <v>7.9136699999999998</v>
      </c>
      <c r="L92" s="21">
        <f t="shared" si="24"/>
        <v>1.2781800000000001</v>
      </c>
      <c r="M92" s="157">
        <f t="shared" si="25"/>
        <v>26.3</v>
      </c>
      <c r="N92" s="22"/>
      <c r="P92" s="37">
        <f t="shared" si="17"/>
        <v>10.972360000000002</v>
      </c>
      <c r="Q92" s="37">
        <f t="shared" si="18"/>
        <v>6.1357899999999992</v>
      </c>
      <c r="R92" s="37">
        <f t="shared" si="19"/>
        <v>7.9136699999999998</v>
      </c>
      <c r="S92" s="37">
        <f t="shared" si="20"/>
        <v>1.2781800000000001</v>
      </c>
      <c r="T92" s="37">
        <f t="shared" si="26"/>
        <v>26.3</v>
      </c>
    </row>
    <row r="93" spans="1:20">
      <c r="A93" s="8" t="s">
        <v>135</v>
      </c>
      <c r="B93" s="197">
        <v>26.3</v>
      </c>
      <c r="C93" s="197">
        <v>26.3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10.972360000000002</v>
      </c>
      <c r="J93" s="21">
        <f t="shared" si="22"/>
        <v>6.1357899999999992</v>
      </c>
      <c r="K93" s="21">
        <f t="shared" si="23"/>
        <v>7.9136699999999998</v>
      </c>
      <c r="L93" s="21">
        <f t="shared" si="24"/>
        <v>1.2781800000000001</v>
      </c>
      <c r="M93" s="157">
        <f t="shared" si="25"/>
        <v>26.3</v>
      </c>
      <c r="N93" s="22"/>
      <c r="P93" s="37">
        <f t="shared" si="17"/>
        <v>10.972360000000002</v>
      </c>
      <c r="Q93" s="37">
        <f t="shared" si="18"/>
        <v>6.1357899999999992</v>
      </c>
      <c r="R93" s="37">
        <f t="shared" si="19"/>
        <v>7.9136699999999998</v>
      </c>
      <c r="S93" s="37">
        <f t="shared" si="20"/>
        <v>1.2781800000000001</v>
      </c>
      <c r="T93" s="37">
        <f t="shared" si="26"/>
        <v>26.3</v>
      </c>
    </row>
    <row r="94" spans="1:20">
      <c r="A94" s="8" t="s">
        <v>136</v>
      </c>
      <c r="B94" s="197">
        <v>26.3</v>
      </c>
      <c r="C94" s="197">
        <v>26.3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10.972360000000002</v>
      </c>
      <c r="J94" s="21">
        <f t="shared" si="22"/>
        <v>6.1357899999999992</v>
      </c>
      <c r="K94" s="21">
        <f t="shared" si="23"/>
        <v>7.9136699999999998</v>
      </c>
      <c r="L94" s="21">
        <f t="shared" si="24"/>
        <v>1.2781800000000001</v>
      </c>
      <c r="M94" s="157">
        <f t="shared" si="25"/>
        <v>26.3</v>
      </c>
      <c r="N94" s="22"/>
      <c r="P94" s="37">
        <f t="shared" si="17"/>
        <v>10.972360000000002</v>
      </c>
      <c r="Q94" s="37">
        <f t="shared" si="18"/>
        <v>6.1357899999999992</v>
      </c>
      <c r="R94" s="37">
        <f t="shared" si="19"/>
        <v>7.9136699999999998</v>
      </c>
      <c r="S94" s="37">
        <f t="shared" si="20"/>
        <v>1.2781800000000001</v>
      </c>
      <c r="T94" s="37">
        <f t="shared" si="26"/>
        <v>26.3</v>
      </c>
    </row>
    <row r="95" spans="1:20">
      <c r="A95" s="8" t="s">
        <v>137</v>
      </c>
      <c r="B95" s="197">
        <v>26.3</v>
      </c>
      <c r="C95" s="197">
        <v>26.3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10.972360000000002</v>
      </c>
      <c r="J95" s="21">
        <f t="shared" si="22"/>
        <v>6.1357899999999992</v>
      </c>
      <c r="K95" s="21">
        <f t="shared" si="23"/>
        <v>7.9136699999999998</v>
      </c>
      <c r="L95" s="21">
        <f t="shared" si="24"/>
        <v>1.2781800000000001</v>
      </c>
      <c r="M95" s="157">
        <f t="shared" si="25"/>
        <v>26.3</v>
      </c>
      <c r="N95" s="22"/>
      <c r="P95" s="37">
        <f t="shared" si="17"/>
        <v>10.972360000000002</v>
      </c>
      <c r="Q95" s="37">
        <f t="shared" si="18"/>
        <v>6.1357899999999992</v>
      </c>
      <c r="R95" s="37">
        <f t="shared" si="19"/>
        <v>7.9136699999999998</v>
      </c>
      <c r="S95" s="37">
        <f t="shared" si="20"/>
        <v>1.2781800000000001</v>
      </c>
      <c r="T95" s="37">
        <f t="shared" si="26"/>
        <v>26.3</v>
      </c>
    </row>
    <row r="96" spans="1:20">
      <c r="A96" s="8" t="s">
        <v>138</v>
      </c>
      <c r="B96" s="197">
        <v>26.3</v>
      </c>
      <c r="C96" s="197">
        <v>26.3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10.972360000000002</v>
      </c>
      <c r="J96" s="21">
        <f t="shared" si="22"/>
        <v>6.1357899999999992</v>
      </c>
      <c r="K96" s="21">
        <f t="shared" si="23"/>
        <v>7.9136699999999998</v>
      </c>
      <c r="L96" s="21">
        <f t="shared" si="24"/>
        <v>1.2781800000000001</v>
      </c>
      <c r="M96" s="157">
        <f t="shared" si="25"/>
        <v>26.3</v>
      </c>
      <c r="N96" s="22"/>
      <c r="P96" s="37">
        <f t="shared" si="17"/>
        <v>10.972360000000002</v>
      </c>
      <c r="Q96" s="37">
        <f t="shared" si="18"/>
        <v>6.1357899999999992</v>
      </c>
      <c r="R96" s="37">
        <f t="shared" si="19"/>
        <v>7.9136699999999998</v>
      </c>
      <c r="S96" s="37">
        <f t="shared" si="20"/>
        <v>1.2781800000000001</v>
      </c>
      <c r="T96" s="37">
        <f t="shared" si="26"/>
        <v>26.3</v>
      </c>
    </row>
    <row r="97" spans="1:23">
      <c r="A97" s="8" t="s">
        <v>139</v>
      </c>
      <c r="B97" s="197">
        <v>26.3</v>
      </c>
      <c r="C97" s="197">
        <v>26.3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10.972360000000002</v>
      </c>
      <c r="J97" s="21">
        <f t="shared" si="22"/>
        <v>6.1357899999999992</v>
      </c>
      <c r="K97" s="21">
        <f t="shared" si="23"/>
        <v>7.9136699999999998</v>
      </c>
      <c r="L97" s="21">
        <f t="shared" si="24"/>
        <v>1.2781800000000001</v>
      </c>
      <c r="M97" s="157">
        <f t="shared" si="25"/>
        <v>26.3</v>
      </c>
      <c r="N97" s="22"/>
      <c r="P97" s="37">
        <f t="shared" si="17"/>
        <v>10.972360000000002</v>
      </c>
      <c r="Q97" s="37">
        <f t="shared" si="18"/>
        <v>6.1357899999999992</v>
      </c>
      <c r="R97" s="37">
        <f t="shared" si="19"/>
        <v>7.9136699999999998</v>
      </c>
      <c r="S97" s="37">
        <f t="shared" si="20"/>
        <v>1.2781800000000001</v>
      </c>
      <c r="T97" s="37">
        <f t="shared" si="26"/>
        <v>26.3</v>
      </c>
    </row>
    <row r="98" spans="1:23" ht="15.75" thickBot="1">
      <c r="A98" s="8" t="s">
        <v>140</v>
      </c>
      <c r="B98" s="197">
        <v>26.3</v>
      </c>
      <c r="C98" s="197">
        <v>26.3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10.972360000000002</v>
      </c>
      <c r="J98" s="21">
        <f t="shared" si="22"/>
        <v>6.1357899999999992</v>
      </c>
      <c r="K98" s="21">
        <f t="shared" si="23"/>
        <v>7.9136699999999998</v>
      </c>
      <c r="L98" s="21">
        <f t="shared" si="24"/>
        <v>1.2781800000000001</v>
      </c>
      <c r="M98" s="157">
        <f t="shared" si="25"/>
        <v>26.3</v>
      </c>
      <c r="N98" s="22"/>
      <c r="P98" s="37">
        <f t="shared" si="17"/>
        <v>10.972360000000002</v>
      </c>
      <c r="Q98" s="37">
        <f t="shared" si="18"/>
        <v>6.1357899999999992</v>
      </c>
      <c r="R98" s="37">
        <f t="shared" si="19"/>
        <v>7.9136699999999998</v>
      </c>
      <c r="S98" s="37">
        <f t="shared" si="20"/>
        <v>1.2781800000000001</v>
      </c>
      <c r="T98" s="37">
        <f t="shared" si="26"/>
        <v>26.3</v>
      </c>
    </row>
    <row r="99" spans="1:23" ht="15.75" thickBot="1">
      <c r="A99" s="8" t="s">
        <v>171</v>
      </c>
      <c r="B99" s="20">
        <f t="shared" ref="B99:H99" si="27">SUM(B3:B98)/4000</f>
        <v>0.62932500000000013</v>
      </c>
      <c r="C99" s="20">
        <f t="shared" si="27"/>
        <v>0.62932500000000013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0.26255438999999975</v>
      </c>
      <c r="J99" s="158">
        <f t="shared" ref="J99:L99" si="28">SUM(J3:J98)/4000</f>
        <v>0.14682152249999994</v>
      </c>
      <c r="K99" s="158">
        <f t="shared" si="28"/>
        <v>0.18936389250000035</v>
      </c>
      <c r="L99" s="158">
        <f t="shared" si="28"/>
        <v>3.0585195000000061E-2</v>
      </c>
      <c r="M99" s="159">
        <f>SUM(M3:M98)/4000</f>
        <v>0.62932500000000013</v>
      </c>
      <c r="N99" s="23"/>
      <c r="P99" s="37">
        <f>SUM(P3:P98)/4000</f>
        <v>0.26255438999999975</v>
      </c>
      <c r="Q99" s="37">
        <f t="shared" ref="Q99:S99" si="29">SUM(Q3:Q98)/4000</f>
        <v>0.14682152249999994</v>
      </c>
      <c r="R99" s="37">
        <f t="shared" si="29"/>
        <v>0.18936389250000035</v>
      </c>
      <c r="S99" s="37">
        <f t="shared" si="29"/>
        <v>3.0585195000000061E-2</v>
      </c>
      <c r="T99" s="37">
        <f t="shared" si="26"/>
        <v>0.62932500000000013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6.84</v>
      </c>
      <c r="N3" s="71">
        <v>0</v>
      </c>
      <c r="O3" s="53">
        <v>-4</v>
      </c>
      <c r="P3" s="53">
        <v>-73</v>
      </c>
      <c r="Q3" s="53">
        <v>0</v>
      </c>
      <c r="R3" s="53">
        <v>0</v>
      </c>
      <c r="S3" s="72">
        <v>0</v>
      </c>
      <c r="U3" s="73">
        <v>-77</v>
      </c>
      <c r="V3" s="74">
        <v>6.84</v>
      </c>
      <c r="W3">
        <v>0</v>
      </c>
      <c r="X3">
        <v>-4</v>
      </c>
      <c r="Y3">
        <v>0</v>
      </c>
      <c r="Z3">
        <v>0</v>
      </c>
      <c r="AA3">
        <v>6.84</v>
      </c>
      <c r="AB3">
        <v>-73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5.49</v>
      </c>
      <c r="N4" s="73">
        <v>0</v>
      </c>
      <c r="O4" s="46">
        <v>-24</v>
      </c>
      <c r="P4" s="46">
        <v>-83</v>
      </c>
      <c r="Q4" s="46">
        <v>0</v>
      </c>
      <c r="R4" s="46">
        <v>0</v>
      </c>
      <c r="S4" s="74">
        <v>0</v>
      </c>
      <c r="U4" s="73">
        <v>-107</v>
      </c>
      <c r="V4" s="74">
        <v>5.49</v>
      </c>
      <c r="W4">
        <v>0</v>
      </c>
      <c r="X4">
        <v>-24</v>
      </c>
      <c r="Y4">
        <v>0</v>
      </c>
      <c r="Z4">
        <v>0</v>
      </c>
      <c r="AA4">
        <v>5.49</v>
      </c>
      <c r="AB4">
        <v>-83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4.91</v>
      </c>
      <c r="N5" s="73">
        <v>0</v>
      </c>
      <c r="O5" s="46">
        <v>-44</v>
      </c>
      <c r="P5" s="46">
        <v>-96</v>
      </c>
      <c r="Q5" s="46">
        <v>0</v>
      </c>
      <c r="R5" s="46">
        <v>0</v>
      </c>
      <c r="S5" s="74">
        <v>0</v>
      </c>
      <c r="U5" s="73">
        <v>-140</v>
      </c>
      <c r="V5" s="74">
        <v>4.91</v>
      </c>
      <c r="W5">
        <v>0</v>
      </c>
      <c r="X5">
        <v>-44</v>
      </c>
      <c r="Y5">
        <v>0</v>
      </c>
      <c r="Z5">
        <v>0</v>
      </c>
      <c r="AA5">
        <v>4.91</v>
      </c>
      <c r="AB5">
        <v>-96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1.54</v>
      </c>
      <c r="N6" s="73">
        <v>0</v>
      </c>
      <c r="O6" s="46">
        <v>-59</v>
      </c>
      <c r="P6" s="46">
        <v>-112</v>
      </c>
      <c r="Q6" s="46">
        <v>0</v>
      </c>
      <c r="R6" s="46">
        <v>0</v>
      </c>
      <c r="S6" s="74">
        <v>0</v>
      </c>
      <c r="U6" s="73">
        <v>-171</v>
      </c>
      <c r="V6" s="74">
        <v>1.54</v>
      </c>
      <c r="W6">
        <v>0</v>
      </c>
      <c r="X6">
        <v>-59</v>
      </c>
      <c r="Y6">
        <v>0</v>
      </c>
      <c r="Z6">
        <v>0</v>
      </c>
      <c r="AA6">
        <v>1.54</v>
      </c>
      <c r="AB6">
        <v>-112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0.28999999999999998</v>
      </c>
      <c r="N7" s="73">
        <v>0</v>
      </c>
      <c r="O7" s="46">
        <v>-69</v>
      </c>
      <c r="P7" s="46">
        <v>-126</v>
      </c>
      <c r="Q7" s="46">
        <v>0</v>
      </c>
      <c r="R7" s="46">
        <v>0</v>
      </c>
      <c r="S7" s="74">
        <v>0</v>
      </c>
      <c r="U7" s="73">
        <v>-195</v>
      </c>
      <c r="V7" s="74">
        <v>0.28999999999999998</v>
      </c>
      <c r="W7">
        <v>0</v>
      </c>
      <c r="X7">
        <v>-69</v>
      </c>
      <c r="Y7">
        <v>0</v>
      </c>
      <c r="Z7">
        <v>0</v>
      </c>
      <c r="AA7">
        <v>0.28999999999999998</v>
      </c>
      <c r="AB7">
        <v>-126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0.96</v>
      </c>
      <c r="N8" s="73">
        <v>0</v>
      </c>
      <c r="O8" s="46">
        <v>-79</v>
      </c>
      <c r="P8" s="46">
        <v>-137</v>
      </c>
      <c r="Q8" s="46">
        <v>0</v>
      </c>
      <c r="R8" s="46">
        <v>0</v>
      </c>
      <c r="S8" s="74">
        <v>0</v>
      </c>
      <c r="U8" s="73">
        <v>-216</v>
      </c>
      <c r="V8" s="74">
        <v>0.96</v>
      </c>
      <c r="W8">
        <v>0</v>
      </c>
      <c r="X8">
        <v>-79</v>
      </c>
      <c r="Y8">
        <v>0</v>
      </c>
      <c r="Z8">
        <v>0</v>
      </c>
      <c r="AA8">
        <v>0.96</v>
      </c>
      <c r="AB8">
        <v>-137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-84</v>
      </c>
      <c r="P9" s="46">
        <v>-145</v>
      </c>
      <c r="Q9" s="46">
        <v>0</v>
      </c>
      <c r="R9" s="46">
        <v>0</v>
      </c>
      <c r="S9" s="74">
        <v>0</v>
      </c>
      <c r="U9" s="73">
        <v>-229</v>
      </c>
      <c r="V9" s="74">
        <v>0</v>
      </c>
      <c r="W9">
        <v>0</v>
      </c>
      <c r="X9">
        <v>-84</v>
      </c>
      <c r="Y9">
        <v>0</v>
      </c>
      <c r="Z9">
        <v>0</v>
      </c>
      <c r="AA9">
        <v>0</v>
      </c>
      <c r="AB9">
        <v>-145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-89</v>
      </c>
      <c r="P10" s="46">
        <v>-151</v>
      </c>
      <c r="Q10" s="46">
        <v>0</v>
      </c>
      <c r="R10" s="46">
        <v>0</v>
      </c>
      <c r="S10" s="74">
        <v>0</v>
      </c>
      <c r="U10" s="73">
        <v>-240</v>
      </c>
      <c r="V10" s="74">
        <v>0</v>
      </c>
      <c r="W10">
        <v>0</v>
      </c>
      <c r="X10">
        <v>-89</v>
      </c>
      <c r="Y10">
        <v>0</v>
      </c>
      <c r="Z10">
        <v>0</v>
      </c>
      <c r="AA10">
        <v>0</v>
      </c>
      <c r="AB10">
        <v>-151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-94</v>
      </c>
      <c r="P11" s="46">
        <v>-159</v>
      </c>
      <c r="Q11" s="46">
        <v>0</v>
      </c>
      <c r="R11" s="46">
        <v>0</v>
      </c>
      <c r="S11" s="74">
        <v>0</v>
      </c>
      <c r="U11" s="73">
        <v>-253</v>
      </c>
      <c r="V11" s="74">
        <v>0</v>
      </c>
      <c r="W11">
        <v>0</v>
      </c>
      <c r="X11">
        <v>-94</v>
      </c>
      <c r="Y11">
        <v>0</v>
      </c>
      <c r="Z11">
        <v>0</v>
      </c>
      <c r="AA11">
        <v>0</v>
      </c>
      <c r="AB11">
        <v>-159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0.67</v>
      </c>
      <c r="N12" s="73">
        <v>0</v>
      </c>
      <c r="O12" s="46">
        <v>-104</v>
      </c>
      <c r="P12" s="46">
        <v>-167</v>
      </c>
      <c r="Q12" s="46">
        <v>0</v>
      </c>
      <c r="R12" s="46">
        <v>0</v>
      </c>
      <c r="S12" s="74">
        <v>0</v>
      </c>
      <c r="U12" s="73">
        <v>-271</v>
      </c>
      <c r="V12" s="74">
        <v>0.67</v>
      </c>
      <c r="W12">
        <v>0</v>
      </c>
      <c r="X12">
        <v>-104</v>
      </c>
      <c r="Y12">
        <v>0</v>
      </c>
      <c r="Z12">
        <v>0</v>
      </c>
      <c r="AA12">
        <v>0.67</v>
      </c>
      <c r="AB12">
        <v>-167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-104</v>
      </c>
      <c r="P13" s="46">
        <v>-174</v>
      </c>
      <c r="Q13" s="46">
        <v>0</v>
      </c>
      <c r="R13" s="46">
        <v>0</v>
      </c>
      <c r="S13" s="74">
        <v>0</v>
      </c>
      <c r="U13" s="73">
        <v>-278</v>
      </c>
      <c r="V13" s="74">
        <v>0</v>
      </c>
      <c r="W13">
        <v>0</v>
      </c>
      <c r="X13">
        <v>-104</v>
      </c>
      <c r="Y13">
        <v>0</v>
      </c>
      <c r="Z13">
        <v>0</v>
      </c>
      <c r="AA13">
        <v>0</v>
      </c>
      <c r="AB13">
        <v>-174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1.25</v>
      </c>
      <c r="N14" s="73">
        <v>0</v>
      </c>
      <c r="O14" s="46">
        <v>-109</v>
      </c>
      <c r="P14" s="46">
        <v>-180</v>
      </c>
      <c r="Q14" s="46">
        <v>0</v>
      </c>
      <c r="R14" s="46">
        <v>0</v>
      </c>
      <c r="S14" s="74">
        <v>0</v>
      </c>
      <c r="U14" s="73">
        <v>-289</v>
      </c>
      <c r="V14" s="74">
        <v>1.25</v>
      </c>
      <c r="W14">
        <v>0</v>
      </c>
      <c r="X14">
        <v>-109</v>
      </c>
      <c r="Y14">
        <v>0</v>
      </c>
      <c r="Z14">
        <v>0</v>
      </c>
      <c r="AA14">
        <v>1.25</v>
      </c>
      <c r="AB14">
        <v>-180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1.44</v>
      </c>
      <c r="N15" s="73">
        <v>0</v>
      </c>
      <c r="O15" s="46">
        <v>-114</v>
      </c>
      <c r="P15" s="46">
        <v>-186</v>
      </c>
      <c r="Q15" s="46">
        <v>0</v>
      </c>
      <c r="R15" s="46">
        <v>0</v>
      </c>
      <c r="S15" s="74">
        <v>0</v>
      </c>
      <c r="U15" s="73">
        <v>-300</v>
      </c>
      <c r="V15" s="74">
        <v>1.44</v>
      </c>
      <c r="W15">
        <v>0</v>
      </c>
      <c r="X15">
        <v>-114</v>
      </c>
      <c r="Y15">
        <v>0</v>
      </c>
      <c r="Z15">
        <v>0</v>
      </c>
      <c r="AA15">
        <v>1.44</v>
      </c>
      <c r="AB15">
        <v>-186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1.06</v>
      </c>
      <c r="N16" s="73">
        <v>0</v>
      </c>
      <c r="O16" s="46">
        <v>-114</v>
      </c>
      <c r="P16" s="46">
        <v>-189</v>
      </c>
      <c r="Q16" s="46">
        <v>0</v>
      </c>
      <c r="R16" s="46">
        <v>0</v>
      </c>
      <c r="S16" s="74">
        <v>0</v>
      </c>
      <c r="U16" s="73">
        <v>-303</v>
      </c>
      <c r="V16" s="74">
        <v>1.06</v>
      </c>
      <c r="W16">
        <v>0</v>
      </c>
      <c r="X16">
        <v>-114</v>
      </c>
      <c r="Y16">
        <v>0</v>
      </c>
      <c r="Z16">
        <v>0</v>
      </c>
      <c r="AA16">
        <v>1.06</v>
      </c>
      <c r="AB16">
        <v>-189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1.83</v>
      </c>
      <c r="N17" s="73">
        <v>0</v>
      </c>
      <c r="O17" s="46">
        <v>-119</v>
      </c>
      <c r="P17" s="46">
        <v>-190</v>
      </c>
      <c r="Q17" s="46">
        <v>0</v>
      </c>
      <c r="R17" s="46">
        <v>0</v>
      </c>
      <c r="S17" s="74">
        <v>0</v>
      </c>
      <c r="U17" s="73">
        <v>-309</v>
      </c>
      <c r="V17" s="74">
        <v>1.83</v>
      </c>
      <c r="W17">
        <v>0</v>
      </c>
      <c r="X17">
        <v>-119</v>
      </c>
      <c r="Y17">
        <v>0</v>
      </c>
      <c r="Z17">
        <v>0</v>
      </c>
      <c r="AA17">
        <v>1.83</v>
      </c>
      <c r="AB17">
        <v>-190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0.77</v>
      </c>
      <c r="N18" s="73">
        <v>0</v>
      </c>
      <c r="O18" s="46">
        <v>-129</v>
      </c>
      <c r="P18" s="46">
        <v>-198</v>
      </c>
      <c r="Q18" s="46">
        <v>0</v>
      </c>
      <c r="R18" s="46">
        <v>0</v>
      </c>
      <c r="S18" s="74">
        <v>0</v>
      </c>
      <c r="U18" s="73">
        <v>-327</v>
      </c>
      <c r="V18" s="74">
        <v>0.77</v>
      </c>
      <c r="W18">
        <v>0</v>
      </c>
      <c r="X18">
        <v>-129</v>
      </c>
      <c r="Y18">
        <v>0</v>
      </c>
      <c r="Z18">
        <v>0</v>
      </c>
      <c r="AA18">
        <v>0.77</v>
      </c>
      <c r="AB18">
        <v>-198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1.06</v>
      </c>
      <c r="N19" s="73">
        <v>0</v>
      </c>
      <c r="O19" s="46">
        <v>-129</v>
      </c>
      <c r="P19" s="46">
        <v>-200</v>
      </c>
      <c r="Q19" s="46">
        <v>0</v>
      </c>
      <c r="R19" s="46">
        <v>0</v>
      </c>
      <c r="S19" s="74">
        <v>0</v>
      </c>
      <c r="U19" s="73">
        <v>-329</v>
      </c>
      <c r="V19" s="74">
        <v>1.06</v>
      </c>
      <c r="W19">
        <v>0</v>
      </c>
      <c r="X19">
        <v>-129</v>
      </c>
      <c r="Y19">
        <v>0</v>
      </c>
      <c r="Z19">
        <v>0</v>
      </c>
      <c r="AA19">
        <v>1.06</v>
      </c>
      <c r="AB19">
        <v>-200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3.27</v>
      </c>
      <c r="N20" s="73">
        <v>0</v>
      </c>
      <c r="O20" s="46">
        <v>-114</v>
      </c>
      <c r="P20" s="46">
        <v>-189</v>
      </c>
      <c r="Q20" s="46">
        <v>0</v>
      </c>
      <c r="R20" s="46">
        <v>0</v>
      </c>
      <c r="S20" s="74">
        <v>0</v>
      </c>
      <c r="U20" s="73">
        <v>-303</v>
      </c>
      <c r="V20" s="74">
        <v>3.27</v>
      </c>
      <c r="W20">
        <v>0</v>
      </c>
      <c r="X20">
        <v>-114</v>
      </c>
      <c r="Y20">
        <v>0</v>
      </c>
      <c r="Z20">
        <v>0</v>
      </c>
      <c r="AA20">
        <v>3.27</v>
      </c>
      <c r="AB20">
        <v>-189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3.37</v>
      </c>
      <c r="N21" s="73">
        <v>0</v>
      </c>
      <c r="O21" s="46">
        <v>-99</v>
      </c>
      <c r="P21" s="46">
        <v>-180</v>
      </c>
      <c r="Q21" s="46">
        <v>0</v>
      </c>
      <c r="R21" s="46">
        <v>0</v>
      </c>
      <c r="S21" s="74">
        <v>0</v>
      </c>
      <c r="U21" s="73">
        <v>-279</v>
      </c>
      <c r="V21" s="74">
        <v>3.37</v>
      </c>
      <c r="W21">
        <v>0</v>
      </c>
      <c r="X21">
        <v>-99</v>
      </c>
      <c r="Y21">
        <v>0</v>
      </c>
      <c r="Z21">
        <v>0</v>
      </c>
      <c r="AA21">
        <v>3.37</v>
      </c>
      <c r="AB21">
        <v>-180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4.91</v>
      </c>
      <c r="N22" s="73">
        <v>0</v>
      </c>
      <c r="O22" s="46">
        <v>-84</v>
      </c>
      <c r="P22" s="46">
        <v>-166</v>
      </c>
      <c r="Q22" s="46">
        <v>0</v>
      </c>
      <c r="R22" s="46">
        <v>0</v>
      </c>
      <c r="S22" s="74">
        <v>0</v>
      </c>
      <c r="U22" s="73">
        <v>-250</v>
      </c>
      <c r="V22" s="74">
        <v>4.91</v>
      </c>
      <c r="W22">
        <v>0</v>
      </c>
      <c r="X22">
        <v>-84</v>
      </c>
      <c r="Y22">
        <v>0</v>
      </c>
      <c r="Z22">
        <v>0</v>
      </c>
      <c r="AA22">
        <v>4.91</v>
      </c>
      <c r="AB22">
        <v>-166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6.74</v>
      </c>
      <c r="N23" s="73">
        <v>0</v>
      </c>
      <c r="O23" s="46">
        <v>-129</v>
      </c>
      <c r="P23" s="46">
        <v>-133</v>
      </c>
      <c r="Q23" s="46">
        <v>0</v>
      </c>
      <c r="R23" s="46">
        <v>0</v>
      </c>
      <c r="S23" s="74">
        <v>0</v>
      </c>
      <c r="U23" s="73">
        <v>-262</v>
      </c>
      <c r="V23" s="74">
        <v>6.74</v>
      </c>
      <c r="W23">
        <v>0</v>
      </c>
      <c r="X23">
        <v>-129</v>
      </c>
      <c r="Y23">
        <v>0</v>
      </c>
      <c r="Z23">
        <v>0</v>
      </c>
      <c r="AA23">
        <v>6.74</v>
      </c>
      <c r="AB23">
        <v>-133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-99</v>
      </c>
      <c r="P24" s="46">
        <v>-89</v>
      </c>
      <c r="Q24" s="46">
        <v>0</v>
      </c>
      <c r="R24" s="46">
        <v>0</v>
      </c>
      <c r="S24" s="74">
        <v>0</v>
      </c>
      <c r="U24" s="73">
        <v>-188</v>
      </c>
      <c r="V24" s="74">
        <v>0</v>
      </c>
      <c r="W24">
        <v>0</v>
      </c>
      <c r="X24">
        <v>-99</v>
      </c>
      <c r="Y24">
        <v>0</v>
      </c>
      <c r="Z24">
        <v>0</v>
      </c>
      <c r="AA24">
        <v>0</v>
      </c>
      <c r="AB24">
        <v>-89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-59</v>
      </c>
      <c r="P25" s="46">
        <v>-44</v>
      </c>
      <c r="Q25" s="46">
        <v>0</v>
      </c>
      <c r="R25" s="46">
        <v>0</v>
      </c>
      <c r="S25" s="74">
        <v>0</v>
      </c>
      <c r="U25" s="73">
        <v>-103</v>
      </c>
      <c r="V25" s="74">
        <v>0</v>
      </c>
      <c r="W25">
        <v>0</v>
      </c>
      <c r="X25">
        <v>-59</v>
      </c>
      <c r="Y25">
        <v>0</v>
      </c>
      <c r="Z25">
        <v>0</v>
      </c>
      <c r="AA25">
        <v>0</v>
      </c>
      <c r="AB25">
        <v>-44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-14</v>
      </c>
      <c r="Q26" s="46">
        <v>0</v>
      </c>
      <c r="R26" s="46">
        <v>0</v>
      </c>
      <c r="S26" s="74">
        <v>0</v>
      </c>
      <c r="U26" s="73">
        <v>-14</v>
      </c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-14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-0.3</v>
      </c>
      <c r="Q29" s="46">
        <v>0</v>
      </c>
      <c r="R29" s="46">
        <v>0</v>
      </c>
      <c r="S29" s="74">
        <v>0</v>
      </c>
      <c r="U29" s="73">
        <v>-0.3</v>
      </c>
      <c r="V29" s="74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-0.3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7:28">
      <c r="G31" t="s">
        <v>73</v>
      </c>
      <c r="H31" s="73">
        <v>0</v>
      </c>
      <c r="I31" s="46">
        <v>11.5</v>
      </c>
      <c r="J31" s="46">
        <v>0</v>
      </c>
      <c r="K31" s="46">
        <v>55.9</v>
      </c>
      <c r="L31" s="46">
        <v>0</v>
      </c>
      <c r="M31" s="74">
        <v>8.2100000000000009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75.61</v>
      </c>
      <c r="W31">
        <v>0</v>
      </c>
      <c r="X31">
        <v>11.5</v>
      </c>
      <c r="Y31">
        <v>0</v>
      </c>
      <c r="Z31">
        <v>55.9</v>
      </c>
      <c r="AA31">
        <v>8.2100000000000009</v>
      </c>
      <c r="AB31">
        <v>0</v>
      </c>
    </row>
    <row r="32" spans="7:28">
      <c r="G32" t="s">
        <v>74</v>
      </c>
      <c r="H32" s="73">
        <v>0</v>
      </c>
      <c r="I32" s="46">
        <v>9</v>
      </c>
      <c r="J32" s="46">
        <v>0</v>
      </c>
      <c r="K32" s="46">
        <v>31.71</v>
      </c>
      <c r="L32" s="46">
        <v>0</v>
      </c>
      <c r="M32" s="74">
        <v>3.43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44.14</v>
      </c>
      <c r="W32">
        <v>0</v>
      </c>
      <c r="X32">
        <v>9</v>
      </c>
      <c r="Y32">
        <v>0</v>
      </c>
      <c r="Z32">
        <v>31.71</v>
      </c>
      <c r="AA32">
        <v>3.43</v>
      </c>
      <c r="AB32">
        <v>0</v>
      </c>
    </row>
    <row r="33" spans="7:28">
      <c r="G33" t="s">
        <v>75</v>
      </c>
      <c r="H33" s="73">
        <v>0</v>
      </c>
      <c r="I33" s="46">
        <v>20.75</v>
      </c>
      <c r="J33" s="46">
        <v>0</v>
      </c>
      <c r="K33" s="46">
        <v>36.67</v>
      </c>
      <c r="L33" s="46">
        <v>7.95</v>
      </c>
      <c r="M33" s="74">
        <v>1.85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67.22</v>
      </c>
      <c r="W33">
        <v>0</v>
      </c>
      <c r="X33">
        <v>20.75</v>
      </c>
      <c r="Y33">
        <v>7.95</v>
      </c>
      <c r="Z33">
        <v>36.67</v>
      </c>
      <c r="AA33">
        <v>1.85</v>
      </c>
      <c r="AB33">
        <v>0</v>
      </c>
    </row>
    <row r="34" spans="7:28">
      <c r="G34" t="s">
        <v>76</v>
      </c>
      <c r="H34" s="73">
        <v>136.93</v>
      </c>
      <c r="I34" s="46">
        <v>25.42</v>
      </c>
      <c r="J34" s="46">
        <v>0</v>
      </c>
      <c r="K34" s="46">
        <v>26.6</v>
      </c>
      <c r="L34" s="46">
        <v>4.87</v>
      </c>
      <c r="M34" s="74">
        <v>1.35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195.17</v>
      </c>
      <c r="W34">
        <v>136.93</v>
      </c>
      <c r="X34">
        <v>25.42</v>
      </c>
      <c r="Y34">
        <v>4.87</v>
      </c>
      <c r="Z34">
        <v>26.6</v>
      </c>
      <c r="AA34">
        <v>1.35</v>
      </c>
      <c r="AB34">
        <v>0</v>
      </c>
    </row>
    <row r="35" spans="7:28">
      <c r="G35" t="s">
        <v>77</v>
      </c>
      <c r="H35" s="73">
        <v>177.81</v>
      </c>
      <c r="I35" s="46">
        <v>13.42</v>
      </c>
      <c r="J35" s="46">
        <v>0</v>
      </c>
      <c r="K35" s="46">
        <v>26.69</v>
      </c>
      <c r="L35" s="46">
        <v>4.3</v>
      </c>
      <c r="M35" s="74">
        <v>1.1000000000000001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223.32</v>
      </c>
      <c r="W35">
        <v>177.81</v>
      </c>
      <c r="X35">
        <v>13.42</v>
      </c>
      <c r="Y35">
        <v>4.3</v>
      </c>
      <c r="Z35">
        <v>26.69</v>
      </c>
      <c r="AA35">
        <v>1.1000000000000001</v>
      </c>
      <c r="AB35">
        <v>0</v>
      </c>
    </row>
    <row r="36" spans="7:28">
      <c r="G36" t="s">
        <v>78</v>
      </c>
      <c r="H36" s="73">
        <v>275.41000000000003</v>
      </c>
      <c r="I36" s="46">
        <v>16.29</v>
      </c>
      <c r="J36" s="46">
        <v>0</v>
      </c>
      <c r="K36" s="46">
        <v>21.48</v>
      </c>
      <c r="L36" s="46">
        <v>3.46</v>
      </c>
      <c r="M36" s="74">
        <v>1.44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318.08</v>
      </c>
      <c r="W36">
        <v>275.41000000000003</v>
      </c>
      <c r="X36">
        <v>16.29</v>
      </c>
      <c r="Y36">
        <v>3.46</v>
      </c>
      <c r="Z36">
        <v>21.48</v>
      </c>
      <c r="AA36">
        <v>1.44</v>
      </c>
      <c r="AB36">
        <v>0</v>
      </c>
    </row>
    <row r="37" spans="7:28">
      <c r="G37" t="s">
        <v>79</v>
      </c>
      <c r="H37" s="73">
        <v>175.38</v>
      </c>
      <c r="I37" s="46">
        <v>11.18</v>
      </c>
      <c r="J37" s="46">
        <v>0</v>
      </c>
      <c r="K37" s="46">
        <v>13.33</v>
      </c>
      <c r="L37" s="46">
        <v>2.0499999999999998</v>
      </c>
      <c r="M37" s="74">
        <v>0.71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202.65</v>
      </c>
      <c r="W37">
        <v>175.38</v>
      </c>
      <c r="X37">
        <v>11.18</v>
      </c>
      <c r="Y37">
        <v>2.0499999999999998</v>
      </c>
      <c r="Z37">
        <v>13.33</v>
      </c>
      <c r="AA37">
        <v>0.71</v>
      </c>
      <c r="AB37">
        <v>0</v>
      </c>
    </row>
    <row r="38" spans="7:28">
      <c r="G38" t="s">
        <v>80</v>
      </c>
      <c r="H38" s="73">
        <v>155.66999999999999</v>
      </c>
      <c r="I38" s="46">
        <v>5.64</v>
      </c>
      <c r="J38" s="46">
        <v>0</v>
      </c>
      <c r="K38" s="46">
        <v>9.56</v>
      </c>
      <c r="L38" s="46">
        <v>1.47</v>
      </c>
      <c r="M38" s="74">
        <v>0.64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172.98</v>
      </c>
      <c r="W38">
        <v>155.66999999999999</v>
      </c>
      <c r="X38">
        <v>5.64</v>
      </c>
      <c r="Y38">
        <v>1.47</v>
      </c>
      <c r="Z38">
        <v>9.56</v>
      </c>
      <c r="AA38">
        <v>0.64</v>
      </c>
      <c r="AB38">
        <v>0</v>
      </c>
    </row>
    <row r="39" spans="7:28">
      <c r="G39" t="s">
        <v>81</v>
      </c>
      <c r="H39" s="73">
        <v>76.849999999999994</v>
      </c>
      <c r="I39" s="46">
        <v>6.29</v>
      </c>
      <c r="J39" s="46">
        <v>0</v>
      </c>
      <c r="K39" s="46">
        <v>18.760000000000002</v>
      </c>
      <c r="L39" s="46">
        <v>2.9</v>
      </c>
      <c r="M39" s="74">
        <v>1.25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106.05</v>
      </c>
      <c r="W39">
        <v>76.849999999999994</v>
      </c>
      <c r="X39">
        <v>6.29</v>
      </c>
      <c r="Y39">
        <v>2.9</v>
      </c>
      <c r="Z39">
        <v>18.760000000000002</v>
      </c>
      <c r="AA39">
        <v>1.25</v>
      </c>
      <c r="AB39">
        <v>0</v>
      </c>
    </row>
    <row r="40" spans="7:28">
      <c r="G40" t="s">
        <v>82</v>
      </c>
      <c r="H40" s="73">
        <v>86.71</v>
      </c>
      <c r="I40" s="46">
        <v>20.12</v>
      </c>
      <c r="J40" s="46">
        <v>0</v>
      </c>
      <c r="K40" s="46">
        <v>26.53</v>
      </c>
      <c r="L40" s="46">
        <v>4.09</v>
      </c>
      <c r="M40" s="74">
        <v>2.09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139.54</v>
      </c>
      <c r="W40">
        <v>86.71</v>
      </c>
      <c r="X40">
        <v>20.12</v>
      </c>
      <c r="Y40">
        <v>4.09</v>
      </c>
      <c r="Z40">
        <v>26.53</v>
      </c>
      <c r="AA40">
        <v>2.09</v>
      </c>
      <c r="AB40">
        <v>0</v>
      </c>
    </row>
    <row r="41" spans="7:28">
      <c r="G41" t="s">
        <v>83</v>
      </c>
      <c r="H41" s="73">
        <v>90.67</v>
      </c>
      <c r="I41" s="46">
        <v>34.42</v>
      </c>
      <c r="J41" s="46">
        <v>0</v>
      </c>
      <c r="K41" s="46">
        <v>42.76</v>
      </c>
      <c r="L41" s="46">
        <v>6.3</v>
      </c>
      <c r="M41" s="74">
        <v>2.64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176.79</v>
      </c>
      <c r="W41">
        <v>90.67</v>
      </c>
      <c r="X41">
        <v>34.42</v>
      </c>
      <c r="Y41">
        <v>6.3</v>
      </c>
      <c r="Z41">
        <v>42.76</v>
      </c>
      <c r="AA41">
        <v>2.64</v>
      </c>
      <c r="AB41">
        <v>0</v>
      </c>
    </row>
    <row r="42" spans="7:28">
      <c r="G42" t="s">
        <v>84</v>
      </c>
      <c r="H42" s="73">
        <v>93.05</v>
      </c>
      <c r="I42" s="46">
        <v>41.26</v>
      </c>
      <c r="J42" s="46">
        <v>0</v>
      </c>
      <c r="K42" s="46">
        <v>47.31</v>
      </c>
      <c r="L42" s="46">
        <v>6.97</v>
      </c>
      <c r="M42" s="74">
        <v>4.01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192.6</v>
      </c>
      <c r="W42">
        <v>93.05</v>
      </c>
      <c r="X42">
        <v>41.26</v>
      </c>
      <c r="Y42">
        <v>6.97</v>
      </c>
      <c r="Z42">
        <v>47.31</v>
      </c>
      <c r="AA42">
        <v>4.01</v>
      </c>
      <c r="AB42">
        <v>0</v>
      </c>
    </row>
    <row r="43" spans="7:28">
      <c r="G43" t="s">
        <v>85</v>
      </c>
      <c r="H43" s="73">
        <v>0</v>
      </c>
      <c r="I43" s="46">
        <v>46.88</v>
      </c>
      <c r="J43" s="46">
        <v>0</v>
      </c>
      <c r="K43" s="46">
        <v>49.86</v>
      </c>
      <c r="L43" s="46">
        <v>0</v>
      </c>
      <c r="M43" s="74">
        <v>5.61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102.35</v>
      </c>
      <c r="W43">
        <v>0</v>
      </c>
      <c r="X43">
        <v>46.88</v>
      </c>
      <c r="Y43">
        <v>0</v>
      </c>
      <c r="Z43">
        <v>49.86</v>
      </c>
      <c r="AA43">
        <v>5.61</v>
      </c>
      <c r="AB43">
        <v>0</v>
      </c>
    </row>
    <row r="44" spans="7:28">
      <c r="G44" t="s">
        <v>86</v>
      </c>
      <c r="H44" s="73">
        <v>0</v>
      </c>
      <c r="I44" s="46">
        <v>40.53</v>
      </c>
      <c r="J44" s="46">
        <v>0</v>
      </c>
      <c r="K44" s="46">
        <v>46.43</v>
      </c>
      <c r="L44" s="46">
        <v>0</v>
      </c>
      <c r="M44" s="74">
        <v>3.26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90.22</v>
      </c>
      <c r="W44">
        <v>0</v>
      </c>
      <c r="X44">
        <v>40.53</v>
      </c>
      <c r="Y44">
        <v>0</v>
      </c>
      <c r="Z44">
        <v>46.43</v>
      </c>
      <c r="AA44">
        <v>3.26</v>
      </c>
      <c r="AB44">
        <v>0</v>
      </c>
    </row>
    <row r="45" spans="7:28">
      <c r="G45" t="s">
        <v>87</v>
      </c>
      <c r="H45" s="73">
        <v>135.88999999999999</v>
      </c>
      <c r="I45" s="46">
        <v>52.39</v>
      </c>
      <c r="J45" s="46">
        <v>0</v>
      </c>
      <c r="K45" s="46">
        <v>88.8</v>
      </c>
      <c r="L45" s="46">
        <v>0</v>
      </c>
      <c r="M45" s="74">
        <v>5.49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282.57</v>
      </c>
      <c r="W45">
        <v>135.88999999999999</v>
      </c>
      <c r="X45">
        <v>52.39</v>
      </c>
      <c r="Y45">
        <v>0</v>
      </c>
      <c r="Z45">
        <v>88.8</v>
      </c>
      <c r="AA45">
        <v>5.49</v>
      </c>
      <c r="AB45">
        <v>0</v>
      </c>
    </row>
    <row r="46" spans="7:28">
      <c r="G46" t="s">
        <v>88</v>
      </c>
      <c r="H46" s="73">
        <v>108.93</v>
      </c>
      <c r="I46" s="46">
        <v>40.64</v>
      </c>
      <c r="J46" s="46">
        <v>0</v>
      </c>
      <c r="K46" s="46">
        <v>80.8</v>
      </c>
      <c r="L46" s="46">
        <v>0</v>
      </c>
      <c r="M46" s="74">
        <v>7.8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238.17</v>
      </c>
      <c r="W46">
        <v>108.93</v>
      </c>
      <c r="X46">
        <v>40.64</v>
      </c>
      <c r="Y46">
        <v>0</v>
      </c>
      <c r="Z46">
        <v>80.8</v>
      </c>
      <c r="AA46">
        <v>7.8</v>
      </c>
      <c r="AB46">
        <v>0</v>
      </c>
    </row>
    <row r="47" spans="7:28">
      <c r="G47" t="s">
        <v>89</v>
      </c>
      <c r="H47" s="73">
        <v>148.32</v>
      </c>
      <c r="I47" s="46">
        <v>0</v>
      </c>
      <c r="J47" s="46">
        <v>0</v>
      </c>
      <c r="K47" s="46">
        <v>0</v>
      </c>
      <c r="L47" s="46">
        <v>0</v>
      </c>
      <c r="M47" s="74">
        <v>2.31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150.63</v>
      </c>
      <c r="W47">
        <v>148.32</v>
      </c>
      <c r="X47">
        <v>0</v>
      </c>
      <c r="Y47">
        <v>0</v>
      </c>
      <c r="Z47">
        <v>0</v>
      </c>
      <c r="AA47">
        <v>2.31</v>
      </c>
      <c r="AB47">
        <v>0</v>
      </c>
    </row>
    <row r="48" spans="7:28">
      <c r="G48" t="s">
        <v>90</v>
      </c>
      <c r="H48" s="73">
        <v>110.76</v>
      </c>
      <c r="I48" s="46">
        <v>0</v>
      </c>
      <c r="J48" s="46">
        <v>0</v>
      </c>
      <c r="K48" s="46">
        <v>0</v>
      </c>
      <c r="L48" s="46">
        <v>0</v>
      </c>
      <c r="M48" s="74">
        <v>0.19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110.95</v>
      </c>
      <c r="W48">
        <v>110.76</v>
      </c>
      <c r="X48">
        <v>0</v>
      </c>
      <c r="Y48">
        <v>0</v>
      </c>
      <c r="Z48">
        <v>0</v>
      </c>
      <c r="AA48">
        <v>0.19</v>
      </c>
      <c r="AB48">
        <v>0</v>
      </c>
    </row>
    <row r="49" spans="7:28">
      <c r="G49" t="s">
        <v>91</v>
      </c>
      <c r="H49" s="73">
        <v>66.45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66.45</v>
      </c>
      <c r="W49">
        <v>66.45</v>
      </c>
      <c r="X49">
        <v>0</v>
      </c>
      <c r="Y49">
        <v>0</v>
      </c>
      <c r="Z49">
        <v>0</v>
      </c>
      <c r="AA49">
        <v>0</v>
      </c>
      <c r="AB49">
        <v>0</v>
      </c>
    </row>
    <row r="50" spans="7:28">
      <c r="G50" t="s">
        <v>92</v>
      </c>
      <c r="H50" s="73">
        <v>63.56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63.56</v>
      </c>
      <c r="W50">
        <v>63.56</v>
      </c>
      <c r="X50">
        <v>0</v>
      </c>
      <c r="Y50">
        <v>0</v>
      </c>
      <c r="Z50">
        <v>0</v>
      </c>
      <c r="AA50">
        <v>0</v>
      </c>
      <c r="AB50">
        <v>0</v>
      </c>
    </row>
    <row r="51" spans="7:28">
      <c r="G51" t="s">
        <v>93</v>
      </c>
      <c r="H51" s="73">
        <v>27.93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27.93</v>
      </c>
      <c r="W51">
        <v>27.93</v>
      </c>
      <c r="X51">
        <v>0</v>
      </c>
      <c r="Y51">
        <v>0</v>
      </c>
      <c r="Z51">
        <v>0</v>
      </c>
      <c r="AA51">
        <v>0</v>
      </c>
      <c r="AB51">
        <v>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3.95</v>
      </c>
      <c r="J67" s="46">
        <v>0</v>
      </c>
      <c r="K67" s="46">
        <v>13.77</v>
      </c>
      <c r="L67" s="46">
        <v>0</v>
      </c>
      <c r="M67" s="74">
        <v>1.06</v>
      </c>
      <c r="N67" s="73">
        <v>0</v>
      </c>
      <c r="O67" s="46">
        <v>0</v>
      </c>
      <c r="P67" s="46">
        <v>-19</v>
      </c>
      <c r="Q67" s="46">
        <v>0</v>
      </c>
      <c r="R67" s="46">
        <v>0</v>
      </c>
      <c r="S67" s="74">
        <v>0</v>
      </c>
      <c r="U67" s="73">
        <v>-19</v>
      </c>
      <c r="V67" s="74">
        <v>18.78</v>
      </c>
      <c r="W67">
        <v>0</v>
      </c>
      <c r="X67">
        <v>3.95</v>
      </c>
      <c r="Y67">
        <v>0</v>
      </c>
      <c r="Z67">
        <v>13.77</v>
      </c>
      <c r="AA67">
        <v>1.06</v>
      </c>
      <c r="AB67">
        <v>-19</v>
      </c>
    </row>
    <row r="68" spans="7:28">
      <c r="G68" t="s">
        <v>110</v>
      </c>
      <c r="H68" s="73">
        <v>0</v>
      </c>
      <c r="I68" s="46">
        <v>24.85</v>
      </c>
      <c r="J68" s="46">
        <v>0</v>
      </c>
      <c r="K68" s="46">
        <v>70.41</v>
      </c>
      <c r="L68" s="46">
        <v>6.16</v>
      </c>
      <c r="M68" s="74">
        <v>5.97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107.39</v>
      </c>
      <c r="W68">
        <v>0</v>
      </c>
      <c r="X68">
        <v>24.85</v>
      </c>
      <c r="Y68">
        <v>6.16</v>
      </c>
      <c r="Z68">
        <v>70.41</v>
      </c>
      <c r="AA68">
        <v>5.97</v>
      </c>
      <c r="AB68">
        <v>0</v>
      </c>
    </row>
    <row r="69" spans="7:28">
      <c r="G69" t="s">
        <v>111</v>
      </c>
      <c r="H69" s="73">
        <v>0</v>
      </c>
      <c r="I69" s="46">
        <v>38.99</v>
      </c>
      <c r="J69" s="46">
        <v>0</v>
      </c>
      <c r="K69" s="46">
        <v>73.33</v>
      </c>
      <c r="L69" s="46">
        <v>5.77</v>
      </c>
      <c r="M69" s="74">
        <v>4.42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122.51</v>
      </c>
      <c r="W69">
        <v>0</v>
      </c>
      <c r="X69">
        <v>38.99</v>
      </c>
      <c r="Y69">
        <v>5.77</v>
      </c>
      <c r="Z69">
        <v>73.33</v>
      </c>
      <c r="AA69">
        <v>4.42</v>
      </c>
      <c r="AB69">
        <v>0</v>
      </c>
    </row>
    <row r="70" spans="7:28">
      <c r="G70" t="s">
        <v>112</v>
      </c>
      <c r="H70" s="73">
        <v>100.16</v>
      </c>
      <c r="I70" s="46">
        <v>29.67</v>
      </c>
      <c r="J70" s="46">
        <v>0</v>
      </c>
      <c r="K70" s="46">
        <v>50.46</v>
      </c>
      <c r="L70" s="46">
        <v>4.0599999999999996</v>
      </c>
      <c r="M70" s="74">
        <v>3.69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188.04</v>
      </c>
      <c r="W70">
        <v>100.16</v>
      </c>
      <c r="X70">
        <v>29.67</v>
      </c>
      <c r="Y70">
        <v>4.0599999999999996</v>
      </c>
      <c r="Z70">
        <v>50.46</v>
      </c>
      <c r="AA70">
        <v>3.69</v>
      </c>
      <c r="AB70">
        <v>0</v>
      </c>
    </row>
    <row r="71" spans="7:28">
      <c r="G71" t="s">
        <v>113</v>
      </c>
      <c r="H71" s="73">
        <v>287.97000000000003</v>
      </c>
      <c r="I71" s="46">
        <v>29.81</v>
      </c>
      <c r="J71" s="46">
        <v>0</v>
      </c>
      <c r="K71" s="46">
        <v>32.19</v>
      </c>
      <c r="L71" s="46">
        <v>2.8</v>
      </c>
      <c r="M71" s="74">
        <v>2.15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354.92</v>
      </c>
      <c r="W71">
        <v>287.97000000000003</v>
      </c>
      <c r="X71">
        <v>29.81</v>
      </c>
      <c r="Y71">
        <v>2.8</v>
      </c>
      <c r="Z71">
        <v>32.19</v>
      </c>
      <c r="AA71">
        <v>2.15</v>
      </c>
      <c r="AB71">
        <v>0</v>
      </c>
    </row>
    <row r="72" spans="7:28">
      <c r="G72" t="s">
        <v>114</v>
      </c>
      <c r="H72" s="73">
        <v>232.95</v>
      </c>
      <c r="I72" s="46">
        <v>16.190000000000001</v>
      </c>
      <c r="J72" s="46">
        <v>0</v>
      </c>
      <c r="K72" s="46">
        <v>10.72</v>
      </c>
      <c r="L72" s="46">
        <v>1.08</v>
      </c>
      <c r="M72" s="74">
        <v>0.72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261.66000000000003</v>
      </c>
      <c r="W72">
        <v>232.95</v>
      </c>
      <c r="X72">
        <v>16.190000000000001</v>
      </c>
      <c r="Y72">
        <v>1.08</v>
      </c>
      <c r="Z72">
        <v>10.72</v>
      </c>
      <c r="AA72">
        <v>0.72</v>
      </c>
      <c r="AB72">
        <v>0</v>
      </c>
    </row>
    <row r="73" spans="7:28">
      <c r="G73" t="s">
        <v>115</v>
      </c>
      <c r="H73" s="73">
        <v>253.54</v>
      </c>
      <c r="I73" s="46">
        <v>20.03</v>
      </c>
      <c r="J73" s="46">
        <v>0</v>
      </c>
      <c r="K73" s="46">
        <v>10.85</v>
      </c>
      <c r="L73" s="46">
        <v>1.23</v>
      </c>
      <c r="M73" s="74">
        <v>0.72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286.37</v>
      </c>
      <c r="W73">
        <v>253.54</v>
      </c>
      <c r="X73">
        <v>20.03</v>
      </c>
      <c r="Y73">
        <v>1.23</v>
      </c>
      <c r="Z73">
        <v>10.85</v>
      </c>
      <c r="AA73">
        <v>0.72</v>
      </c>
      <c r="AB73">
        <v>0</v>
      </c>
    </row>
    <row r="74" spans="7:28">
      <c r="G74" t="s">
        <v>116</v>
      </c>
      <c r="H74" s="73">
        <v>218.24</v>
      </c>
      <c r="I74" s="46">
        <v>17.53</v>
      </c>
      <c r="J74" s="46">
        <v>0</v>
      </c>
      <c r="K74" s="46">
        <v>13.05</v>
      </c>
      <c r="L74" s="46">
        <v>1.67</v>
      </c>
      <c r="M74" s="74">
        <v>0.81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251.3</v>
      </c>
      <c r="W74">
        <v>218.24</v>
      </c>
      <c r="X74">
        <v>17.53</v>
      </c>
      <c r="Y74">
        <v>1.67</v>
      </c>
      <c r="Z74">
        <v>13.05</v>
      </c>
      <c r="AA74">
        <v>0.81</v>
      </c>
      <c r="AB74">
        <v>0</v>
      </c>
    </row>
    <row r="75" spans="7:28">
      <c r="G75" t="s">
        <v>117</v>
      </c>
      <c r="H75" s="73">
        <v>217.19</v>
      </c>
      <c r="I75" s="46">
        <v>21.4</v>
      </c>
      <c r="J75" s="46">
        <v>0</v>
      </c>
      <c r="K75" s="46">
        <v>23.1</v>
      </c>
      <c r="L75" s="46">
        <v>2.93</v>
      </c>
      <c r="M75" s="74">
        <v>1.55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266.17</v>
      </c>
      <c r="W75">
        <v>217.19</v>
      </c>
      <c r="X75">
        <v>21.4</v>
      </c>
      <c r="Y75">
        <v>2.93</v>
      </c>
      <c r="Z75">
        <v>23.1</v>
      </c>
      <c r="AA75">
        <v>1.55</v>
      </c>
      <c r="AB75">
        <v>0</v>
      </c>
    </row>
    <row r="76" spans="7:28">
      <c r="G76" t="s">
        <v>118</v>
      </c>
      <c r="H76" s="73">
        <v>160.19999999999999</v>
      </c>
      <c r="I76" s="46">
        <v>19.05</v>
      </c>
      <c r="J76" s="46">
        <v>0</v>
      </c>
      <c r="K76" s="46">
        <v>28.4</v>
      </c>
      <c r="L76" s="46">
        <v>3.61</v>
      </c>
      <c r="M76" s="74">
        <v>1.62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212.88</v>
      </c>
      <c r="W76">
        <v>160.19999999999999</v>
      </c>
      <c r="X76">
        <v>19.05</v>
      </c>
      <c r="Y76">
        <v>3.61</v>
      </c>
      <c r="Z76">
        <v>28.4</v>
      </c>
      <c r="AA76">
        <v>1.62</v>
      </c>
      <c r="AB76">
        <v>0</v>
      </c>
    </row>
    <row r="77" spans="7:28">
      <c r="G77" t="s">
        <v>119</v>
      </c>
      <c r="H77" s="73">
        <v>146.30000000000001</v>
      </c>
      <c r="I77" s="46">
        <v>22.82</v>
      </c>
      <c r="J77" s="46">
        <v>0</v>
      </c>
      <c r="K77" s="46">
        <v>34</v>
      </c>
      <c r="L77" s="46">
        <v>4.32</v>
      </c>
      <c r="M77" s="74">
        <v>2.2799999999999998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209.72</v>
      </c>
      <c r="W77">
        <v>146.30000000000001</v>
      </c>
      <c r="X77">
        <v>22.82</v>
      </c>
      <c r="Y77">
        <v>4.32</v>
      </c>
      <c r="Z77">
        <v>34</v>
      </c>
      <c r="AA77">
        <v>2.2799999999999998</v>
      </c>
      <c r="AB77">
        <v>0</v>
      </c>
    </row>
    <row r="78" spans="7:28">
      <c r="G78" t="s">
        <v>120</v>
      </c>
      <c r="H78" s="73">
        <v>146.80000000000001</v>
      </c>
      <c r="I78" s="46">
        <v>26.76</v>
      </c>
      <c r="J78" s="46">
        <v>0</v>
      </c>
      <c r="K78" s="46">
        <v>39.9</v>
      </c>
      <c r="L78" s="46">
        <v>5.34</v>
      </c>
      <c r="M78" s="74">
        <v>2.66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221.46</v>
      </c>
      <c r="W78">
        <v>146.80000000000001</v>
      </c>
      <c r="X78">
        <v>26.76</v>
      </c>
      <c r="Y78">
        <v>5.34</v>
      </c>
      <c r="Z78">
        <v>39.9</v>
      </c>
      <c r="AA78">
        <v>2.66</v>
      </c>
      <c r="AB78">
        <v>0</v>
      </c>
    </row>
    <row r="79" spans="7:28">
      <c r="G79" t="s">
        <v>121</v>
      </c>
      <c r="H79" s="73">
        <v>97.18</v>
      </c>
      <c r="I79" s="46">
        <v>37.17</v>
      </c>
      <c r="J79" s="46">
        <v>0</v>
      </c>
      <c r="K79" s="46">
        <v>63.26</v>
      </c>
      <c r="L79" s="46">
        <v>9.3000000000000007</v>
      </c>
      <c r="M79" s="74">
        <v>4.25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211.16</v>
      </c>
      <c r="W79">
        <v>97.18</v>
      </c>
      <c r="X79">
        <v>37.17</v>
      </c>
      <c r="Y79">
        <v>9.3000000000000007</v>
      </c>
      <c r="Z79">
        <v>63.26</v>
      </c>
      <c r="AA79">
        <v>4.25</v>
      </c>
      <c r="AB79">
        <v>0</v>
      </c>
    </row>
    <row r="80" spans="7:28">
      <c r="G80" t="s">
        <v>122</v>
      </c>
      <c r="H80" s="73">
        <v>201.18</v>
      </c>
      <c r="I80" s="46">
        <v>41.54</v>
      </c>
      <c r="J80" s="46">
        <v>0</v>
      </c>
      <c r="K80" s="46">
        <v>56.53</v>
      </c>
      <c r="L80" s="46">
        <v>7.87</v>
      </c>
      <c r="M80" s="74">
        <v>3.43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310.55</v>
      </c>
      <c r="W80">
        <v>201.18</v>
      </c>
      <c r="X80">
        <v>41.54</v>
      </c>
      <c r="Y80">
        <v>7.87</v>
      </c>
      <c r="Z80">
        <v>56.53</v>
      </c>
      <c r="AA80">
        <v>3.43</v>
      </c>
      <c r="AB80">
        <v>0</v>
      </c>
    </row>
    <row r="81" spans="7:28">
      <c r="G81" t="s">
        <v>123</v>
      </c>
      <c r="H81" s="73">
        <v>309.08</v>
      </c>
      <c r="I81" s="46">
        <v>60.82</v>
      </c>
      <c r="J81" s="46">
        <v>0</v>
      </c>
      <c r="K81" s="46">
        <v>64.510000000000005</v>
      </c>
      <c r="L81" s="46">
        <v>11.53</v>
      </c>
      <c r="M81" s="74">
        <v>6.06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452</v>
      </c>
      <c r="W81">
        <v>309.08</v>
      </c>
      <c r="X81">
        <v>60.82</v>
      </c>
      <c r="Y81">
        <v>11.53</v>
      </c>
      <c r="Z81">
        <v>64.510000000000005</v>
      </c>
      <c r="AA81">
        <v>6.06</v>
      </c>
      <c r="AB81">
        <v>0</v>
      </c>
    </row>
    <row r="82" spans="7:28">
      <c r="G82" t="s">
        <v>124</v>
      </c>
      <c r="H82" s="73">
        <v>195.7</v>
      </c>
      <c r="I82" s="46">
        <v>77.53</v>
      </c>
      <c r="J82" s="46">
        <v>0</v>
      </c>
      <c r="K82" s="46">
        <v>82.73</v>
      </c>
      <c r="L82" s="46">
        <v>0</v>
      </c>
      <c r="M82" s="74">
        <v>8.57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364.53</v>
      </c>
      <c r="W82">
        <v>195.7</v>
      </c>
      <c r="X82">
        <v>77.53</v>
      </c>
      <c r="Y82">
        <v>0</v>
      </c>
      <c r="Z82">
        <v>82.73</v>
      </c>
      <c r="AA82">
        <v>8.57</v>
      </c>
      <c r="AB82">
        <v>0</v>
      </c>
    </row>
    <row r="83" spans="7:28">
      <c r="G83" t="s">
        <v>125</v>
      </c>
      <c r="H83" s="73">
        <v>0</v>
      </c>
      <c r="I83" s="46">
        <v>1.25</v>
      </c>
      <c r="J83" s="46">
        <v>0</v>
      </c>
      <c r="K83" s="46">
        <v>5.78</v>
      </c>
      <c r="L83" s="46">
        <v>0</v>
      </c>
      <c r="M83" s="74">
        <v>0.67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7.7</v>
      </c>
      <c r="W83">
        <v>0</v>
      </c>
      <c r="X83">
        <v>1.25</v>
      </c>
      <c r="Y83">
        <v>0</v>
      </c>
      <c r="Z83">
        <v>5.78</v>
      </c>
      <c r="AA83">
        <v>0.67</v>
      </c>
      <c r="AB83">
        <v>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9.6300000000000008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9.6300000000000008</v>
      </c>
      <c r="W88">
        <v>0</v>
      </c>
      <c r="X88">
        <v>0</v>
      </c>
      <c r="Y88">
        <v>0</v>
      </c>
      <c r="Z88">
        <v>0</v>
      </c>
      <c r="AA88">
        <v>9.6300000000000008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8.3800000000000008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8.3800000000000008</v>
      </c>
      <c r="W89">
        <v>0</v>
      </c>
      <c r="X89">
        <v>0</v>
      </c>
      <c r="Y89">
        <v>0</v>
      </c>
      <c r="Z89">
        <v>0</v>
      </c>
      <c r="AA89">
        <v>8.3800000000000008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9.6300000000000008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9.6300000000000008</v>
      </c>
      <c r="W90">
        <v>0</v>
      </c>
      <c r="X90">
        <v>0</v>
      </c>
      <c r="Y90">
        <v>0</v>
      </c>
      <c r="Z90">
        <v>0</v>
      </c>
      <c r="AA90">
        <v>9.6300000000000008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9.6300000000000008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9.6300000000000008</v>
      </c>
      <c r="W91">
        <v>0</v>
      </c>
      <c r="X91">
        <v>0</v>
      </c>
      <c r="Y91">
        <v>0</v>
      </c>
      <c r="Z91">
        <v>0</v>
      </c>
      <c r="AA91">
        <v>9.6300000000000008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9.6300000000000008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9.6300000000000008</v>
      </c>
      <c r="W92">
        <v>0</v>
      </c>
      <c r="X92">
        <v>0</v>
      </c>
      <c r="Y92">
        <v>0</v>
      </c>
      <c r="Z92">
        <v>0</v>
      </c>
      <c r="AA92">
        <v>9.6300000000000008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7.13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7.13</v>
      </c>
      <c r="W93">
        <v>0</v>
      </c>
      <c r="X93">
        <v>0</v>
      </c>
      <c r="Y93">
        <v>0</v>
      </c>
      <c r="Z93">
        <v>0</v>
      </c>
      <c r="AA93">
        <v>7.13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9.6300000000000008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9.6300000000000008</v>
      </c>
      <c r="W94">
        <v>0</v>
      </c>
      <c r="X94">
        <v>0</v>
      </c>
      <c r="Y94">
        <v>0</v>
      </c>
      <c r="Z94">
        <v>0</v>
      </c>
      <c r="AA94">
        <v>9.6300000000000008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9.6300000000000008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9.6300000000000008</v>
      </c>
      <c r="W95">
        <v>0</v>
      </c>
      <c r="X95">
        <v>0</v>
      </c>
      <c r="Y95">
        <v>0</v>
      </c>
      <c r="Z95">
        <v>0</v>
      </c>
      <c r="AA95">
        <v>9.6300000000000008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7.32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7.32</v>
      </c>
      <c r="W96">
        <v>0</v>
      </c>
      <c r="X96">
        <v>0</v>
      </c>
      <c r="Y96">
        <v>0</v>
      </c>
      <c r="Z96">
        <v>0</v>
      </c>
      <c r="AA96">
        <v>7.32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7.51</v>
      </c>
      <c r="N97" s="73">
        <v>0</v>
      </c>
      <c r="O97" s="46">
        <v>-21.5</v>
      </c>
      <c r="P97" s="46">
        <v>-14</v>
      </c>
      <c r="Q97" s="46">
        <v>0</v>
      </c>
      <c r="R97" s="46">
        <v>0</v>
      </c>
      <c r="S97" s="74">
        <v>0</v>
      </c>
      <c r="U97" s="73">
        <v>-35.5</v>
      </c>
      <c r="V97" s="74">
        <v>7.51</v>
      </c>
      <c r="W97">
        <v>0</v>
      </c>
      <c r="X97">
        <v>-21.5</v>
      </c>
      <c r="Y97">
        <v>0</v>
      </c>
      <c r="Z97">
        <v>0</v>
      </c>
      <c r="AA97">
        <v>7.51</v>
      </c>
      <c r="AB97">
        <v>-14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6.26</v>
      </c>
      <c r="N98" s="73">
        <v>0</v>
      </c>
      <c r="O98" s="46">
        <v>-14</v>
      </c>
      <c r="P98" s="46">
        <v>-36</v>
      </c>
      <c r="Q98" s="46">
        <v>0</v>
      </c>
      <c r="R98" s="46">
        <v>0</v>
      </c>
      <c r="S98" s="74">
        <v>0</v>
      </c>
      <c r="U98" s="73">
        <v>-50</v>
      </c>
      <c r="V98" s="74">
        <v>6.26</v>
      </c>
      <c r="W98">
        <v>0</v>
      </c>
      <c r="X98">
        <v>-14</v>
      </c>
      <c r="Y98">
        <v>0</v>
      </c>
      <c r="Z98">
        <v>0</v>
      </c>
      <c r="AA98">
        <v>6.26</v>
      </c>
      <c r="AB98">
        <v>-36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1.1242024999999998</v>
      </c>
      <c r="I99" s="69">
        <f t="shared" ref="I99:BQ99" si="1">SUM(I3:I98)/4000</f>
        <v>0.22127249999999998</v>
      </c>
      <c r="J99" s="69">
        <f t="shared" si="1"/>
        <v>0</v>
      </c>
      <c r="K99" s="69">
        <f t="shared" si="1"/>
        <v>0.32404499999999997</v>
      </c>
      <c r="L99" s="69">
        <f t="shared" si="1"/>
        <v>2.8007500000000005E-2</v>
      </c>
      <c r="M99" s="69">
        <f t="shared" si="1"/>
        <v>6.1197499999999981E-2</v>
      </c>
      <c r="N99" s="68">
        <f t="shared" si="1"/>
        <v>0</v>
      </c>
      <c r="O99" s="69">
        <f t="shared" si="1"/>
        <v>-0.52187499999999998</v>
      </c>
      <c r="P99" s="69">
        <f t="shared" si="1"/>
        <v>-0.86257500000000009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-1.38445</v>
      </c>
      <c r="V99" s="70">
        <f t="shared" si="1"/>
        <v>1.7587250000000001</v>
      </c>
      <c r="W99">
        <f t="shared" si="1"/>
        <v>1.1242024999999998</v>
      </c>
      <c r="X99">
        <f t="shared" si="1"/>
        <v>-0.30060249999999988</v>
      </c>
      <c r="Y99">
        <f t="shared" si="1"/>
        <v>2.8007500000000005E-2</v>
      </c>
      <c r="Z99">
        <f t="shared" si="1"/>
        <v>0.32404499999999997</v>
      </c>
      <c r="AA99">
        <f t="shared" si="1"/>
        <v>6.1197499999999981E-2</v>
      </c>
      <c r="AB99">
        <f t="shared" si="1"/>
        <v>-0.86257500000000009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146</v>
      </c>
      <c r="X1" t="s">
        <v>145</v>
      </c>
      <c r="Y1" t="s">
        <v>145</v>
      </c>
      <c r="Z1" t="s">
        <v>534</v>
      </c>
      <c r="AA1" t="s">
        <v>146</v>
      </c>
      <c r="AB1" t="s">
        <v>538</v>
      </c>
      <c r="AC1" t="s">
        <v>540</v>
      </c>
      <c r="AD1" t="s">
        <v>146</v>
      </c>
      <c r="AE1" t="s">
        <v>544</v>
      </c>
      <c r="AF1" t="s">
        <v>546</v>
      </c>
      <c r="AG1" t="s">
        <v>146</v>
      </c>
      <c r="AH1" t="s">
        <v>550</v>
      </c>
      <c r="AI1" t="s">
        <v>552</v>
      </c>
      <c r="AJ1" t="s">
        <v>552</v>
      </c>
      <c r="AK1" t="s">
        <v>145</v>
      </c>
      <c r="AL1" t="s">
        <v>556</v>
      </c>
      <c r="AM1" t="s">
        <v>558</v>
      </c>
      <c r="AN1" t="s">
        <v>560</v>
      </c>
      <c r="AO1" t="s">
        <v>562</v>
      </c>
      <c r="AP1" t="s">
        <v>145</v>
      </c>
      <c r="AQ1" t="s">
        <v>146</v>
      </c>
      <c r="AR1" t="s">
        <v>567</v>
      </c>
      <c r="AS1" t="s">
        <v>569</v>
      </c>
      <c r="AT1" t="s">
        <v>146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45289</v>
      </c>
      <c r="W2" s="28" t="s">
        <v>529</v>
      </c>
      <c r="X2" t="s">
        <v>531</v>
      </c>
      <c r="Y2" t="s">
        <v>531</v>
      </c>
      <c r="Z2" t="s">
        <v>369</v>
      </c>
      <c r="AA2" t="s">
        <v>536</v>
      </c>
      <c r="AB2" t="s">
        <v>369</v>
      </c>
      <c r="AC2" t="s">
        <v>149</v>
      </c>
      <c r="AD2" t="s">
        <v>542</v>
      </c>
      <c r="AE2" t="s">
        <v>358</v>
      </c>
      <c r="AF2" t="s">
        <v>369</v>
      </c>
      <c r="AG2" t="s">
        <v>548</v>
      </c>
      <c r="AH2" t="s">
        <v>146</v>
      </c>
      <c r="AI2" t="s">
        <v>148</v>
      </c>
      <c r="AJ2" t="s">
        <v>148</v>
      </c>
      <c r="AK2" t="s">
        <v>536</v>
      </c>
      <c r="AL2" t="s">
        <v>148</v>
      </c>
      <c r="AM2" t="s">
        <v>148</v>
      </c>
      <c r="AN2" t="s">
        <v>148</v>
      </c>
      <c r="AO2" t="s">
        <v>146</v>
      </c>
      <c r="AP2" t="s">
        <v>536</v>
      </c>
      <c r="AQ2" t="s">
        <v>565</v>
      </c>
      <c r="AR2" t="s">
        <v>145</v>
      </c>
      <c r="AS2" t="s">
        <v>148</v>
      </c>
      <c r="AT2" t="s">
        <v>571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1.74</v>
      </c>
      <c r="K3" s="53">
        <v>39.979999999999997</v>
      </c>
      <c r="L3" s="53">
        <v>5.78</v>
      </c>
      <c r="M3" s="72">
        <v>0</v>
      </c>
      <c r="N3" s="71">
        <v>272.73</v>
      </c>
      <c r="O3" s="53">
        <v>316.11</v>
      </c>
      <c r="P3" s="53">
        <v>0</v>
      </c>
      <c r="Q3" s="53">
        <v>0</v>
      </c>
      <c r="R3" s="53">
        <v>0</v>
      </c>
      <c r="S3" s="72">
        <v>0</v>
      </c>
      <c r="W3">
        <v>75</v>
      </c>
      <c r="X3">
        <v>0</v>
      </c>
      <c r="Y3">
        <v>0</v>
      </c>
      <c r="Z3">
        <v>0</v>
      </c>
      <c r="AA3">
        <v>51.11</v>
      </c>
      <c r="AB3">
        <v>4.82</v>
      </c>
      <c r="AC3">
        <v>1.74</v>
      </c>
      <c r="AD3">
        <v>0</v>
      </c>
      <c r="AE3">
        <v>0.43</v>
      </c>
      <c r="AF3">
        <v>0.96</v>
      </c>
      <c r="AG3">
        <v>40</v>
      </c>
      <c r="AH3">
        <v>0</v>
      </c>
      <c r="AI3">
        <v>0</v>
      </c>
      <c r="AJ3">
        <v>0</v>
      </c>
      <c r="AK3">
        <v>153.38</v>
      </c>
      <c r="AL3">
        <v>5.78</v>
      </c>
      <c r="AM3">
        <v>11.56</v>
      </c>
      <c r="AN3">
        <v>14.45</v>
      </c>
      <c r="AO3">
        <v>0</v>
      </c>
      <c r="AP3">
        <v>119.35</v>
      </c>
      <c r="AQ3">
        <v>100</v>
      </c>
      <c r="AR3">
        <v>0</v>
      </c>
      <c r="AS3">
        <v>8.19</v>
      </c>
      <c r="AT3">
        <v>50</v>
      </c>
    </row>
    <row r="4" spans="1:46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1.74</v>
      </c>
      <c r="K4" s="46">
        <v>39.979999999999997</v>
      </c>
      <c r="L4" s="46">
        <v>5.78</v>
      </c>
      <c r="M4" s="74">
        <v>0</v>
      </c>
      <c r="N4" s="73">
        <v>272.73</v>
      </c>
      <c r="O4" s="46">
        <v>316.11</v>
      </c>
      <c r="P4" s="46">
        <v>0</v>
      </c>
      <c r="Q4" s="46">
        <v>0</v>
      </c>
      <c r="R4" s="46">
        <v>0</v>
      </c>
      <c r="S4" s="74">
        <v>0</v>
      </c>
      <c r="W4">
        <v>75</v>
      </c>
      <c r="X4">
        <v>0</v>
      </c>
      <c r="Y4">
        <v>0</v>
      </c>
      <c r="Z4">
        <v>0</v>
      </c>
      <c r="AA4">
        <v>51.11</v>
      </c>
      <c r="AB4">
        <v>4.82</v>
      </c>
      <c r="AC4">
        <v>1.74</v>
      </c>
      <c r="AD4">
        <v>0</v>
      </c>
      <c r="AE4">
        <v>0.43</v>
      </c>
      <c r="AF4">
        <v>0.96</v>
      </c>
      <c r="AG4">
        <v>40</v>
      </c>
      <c r="AH4">
        <v>0</v>
      </c>
      <c r="AI4">
        <v>0</v>
      </c>
      <c r="AJ4">
        <v>0</v>
      </c>
      <c r="AK4">
        <v>153.38</v>
      </c>
      <c r="AL4">
        <v>5.78</v>
      </c>
      <c r="AM4">
        <v>11.56</v>
      </c>
      <c r="AN4">
        <v>14.45</v>
      </c>
      <c r="AO4">
        <v>0</v>
      </c>
      <c r="AP4">
        <v>119.35</v>
      </c>
      <c r="AQ4">
        <v>100</v>
      </c>
      <c r="AR4">
        <v>0</v>
      </c>
      <c r="AS4">
        <v>8.19</v>
      </c>
      <c r="AT4">
        <v>50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1.74</v>
      </c>
      <c r="K5" s="46">
        <v>39.979999999999997</v>
      </c>
      <c r="L5" s="46">
        <v>5.78</v>
      </c>
      <c r="M5" s="74">
        <v>0</v>
      </c>
      <c r="N5" s="73">
        <v>272.73</v>
      </c>
      <c r="O5" s="46">
        <v>316.11</v>
      </c>
      <c r="P5" s="46">
        <v>0</v>
      </c>
      <c r="Q5" s="46">
        <v>0</v>
      </c>
      <c r="R5" s="46">
        <v>0</v>
      </c>
      <c r="S5" s="74">
        <v>0</v>
      </c>
      <c r="W5">
        <v>75</v>
      </c>
      <c r="X5">
        <v>0</v>
      </c>
      <c r="Y5">
        <v>0</v>
      </c>
      <c r="Z5">
        <v>0</v>
      </c>
      <c r="AA5">
        <v>51.11</v>
      </c>
      <c r="AB5">
        <v>4.82</v>
      </c>
      <c r="AC5">
        <v>1.74</v>
      </c>
      <c r="AD5">
        <v>0</v>
      </c>
      <c r="AE5">
        <v>0.43</v>
      </c>
      <c r="AF5">
        <v>0.96</v>
      </c>
      <c r="AG5">
        <v>40</v>
      </c>
      <c r="AH5">
        <v>0</v>
      </c>
      <c r="AI5">
        <v>0</v>
      </c>
      <c r="AJ5">
        <v>0</v>
      </c>
      <c r="AK5">
        <v>153.38</v>
      </c>
      <c r="AL5">
        <v>5.78</v>
      </c>
      <c r="AM5">
        <v>11.56</v>
      </c>
      <c r="AN5">
        <v>14.45</v>
      </c>
      <c r="AO5">
        <v>0</v>
      </c>
      <c r="AP5">
        <v>119.35</v>
      </c>
      <c r="AQ5">
        <v>100</v>
      </c>
      <c r="AR5">
        <v>0</v>
      </c>
      <c r="AS5">
        <v>8.19</v>
      </c>
      <c r="AT5">
        <v>50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1.74</v>
      </c>
      <c r="K6" s="46">
        <v>39.979999999999997</v>
      </c>
      <c r="L6" s="46">
        <v>5.78</v>
      </c>
      <c r="M6" s="74">
        <v>0</v>
      </c>
      <c r="N6" s="73">
        <v>272.73</v>
      </c>
      <c r="O6" s="46">
        <v>316.11</v>
      </c>
      <c r="P6" s="46">
        <v>0</v>
      </c>
      <c r="Q6" s="46">
        <v>0</v>
      </c>
      <c r="R6" s="46">
        <v>0</v>
      </c>
      <c r="S6" s="74">
        <v>0</v>
      </c>
      <c r="W6">
        <v>75</v>
      </c>
      <c r="X6">
        <v>0</v>
      </c>
      <c r="Y6">
        <v>0</v>
      </c>
      <c r="Z6">
        <v>0</v>
      </c>
      <c r="AA6">
        <v>51.11</v>
      </c>
      <c r="AB6">
        <v>4.82</v>
      </c>
      <c r="AC6">
        <v>1.74</v>
      </c>
      <c r="AD6">
        <v>0</v>
      </c>
      <c r="AE6">
        <v>0.43</v>
      </c>
      <c r="AF6">
        <v>0.96</v>
      </c>
      <c r="AG6">
        <v>40</v>
      </c>
      <c r="AH6">
        <v>0</v>
      </c>
      <c r="AI6">
        <v>0</v>
      </c>
      <c r="AJ6">
        <v>0</v>
      </c>
      <c r="AK6">
        <v>153.38</v>
      </c>
      <c r="AL6">
        <v>5.78</v>
      </c>
      <c r="AM6">
        <v>11.56</v>
      </c>
      <c r="AN6">
        <v>14.45</v>
      </c>
      <c r="AO6">
        <v>0</v>
      </c>
      <c r="AP6">
        <v>119.35</v>
      </c>
      <c r="AQ6">
        <v>100</v>
      </c>
      <c r="AR6">
        <v>0</v>
      </c>
      <c r="AS6">
        <v>8.19</v>
      </c>
      <c r="AT6">
        <v>50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1.74</v>
      </c>
      <c r="K7" s="46">
        <v>39.979999999999997</v>
      </c>
      <c r="L7" s="46">
        <v>5.78</v>
      </c>
      <c r="M7" s="74">
        <v>0</v>
      </c>
      <c r="N7" s="73">
        <v>272.73</v>
      </c>
      <c r="O7" s="46">
        <v>316.11</v>
      </c>
      <c r="P7" s="46">
        <v>0</v>
      </c>
      <c r="Q7" s="46">
        <v>0</v>
      </c>
      <c r="R7" s="46">
        <v>0</v>
      </c>
      <c r="S7" s="74">
        <v>0</v>
      </c>
      <c r="W7">
        <v>75</v>
      </c>
      <c r="X7">
        <v>0</v>
      </c>
      <c r="Y7">
        <v>0</v>
      </c>
      <c r="Z7">
        <v>0</v>
      </c>
      <c r="AA7">
        <v>51.11</v>
      </c>
      <c r="AB7">
        <v>4.82</v>
      </c>
      <c r="AC7">
        <v>1.74</v>
      </c>
      <c r="AD7">
        <v>0</v>
      </c>
      <c r="AE7">
        <v>0.39</v>
      </c>
      <c r="AF7">
        <v>0.96</v>
      </c>
      <c r="AG7">
        <v>40</v>
      </c>
      <c r="AH7">
        <v>0</v>
      </c>
      <c r="AI7">
        <v>0</v>
      </c>
      <c r="AJ7">
        <v>0</v>
      </c>
      <c r="AK7">
        <v>153.38</v>
      </c>
      <c r="AL7">
        <v>5.78</v>
      </c>
      <c r="AM7">
        <v>11.56</v>
      </c>
      <c r="AN7">
        <v>14.45</v>
      </c>
      <c r="AO7">
        <v>0</v>
      </c>
      <c r="AP7">
        <v>119.35</v>
      </c>
      <c r="AQ7">
        <v>100</v>
      </c>
      <c r="AR7">
        <v>0</v>
      </c>
      <c r="AS7">
        <v>8.19</v>
      </c>
      <c r="AT7">
        <v>50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1.74</v>
      </c>
      <c r="K8" s="46">
        <v>39.979999999999997</v>
      </c>
      <c r="L8" s="46">
        <v>5.78</v>
      </c>
      <c r="M8" s="74">
        <v>0</v>
      </c>
      <c r="N8" s="73">
        <v>272.73</v>
      </c>
      <c r="O8" s="46">
        <v>316.11</v>
      </c>
      <c r="P8" s="46">
        <v>0</v>
      </c>
      <c r="Q8" s="46">
        <v>0</v>
      </c>
      <c r="R8" s="46">
        <v>0</v>
      </c>
      <c r="S8" s="74">
        <v>0</v>
      </c>
      <c r="W8">
        <v>75</v>
      </c>
      <c r="X8">
        <v>0</v>
      </c>
      <c r="Y8">
        <v>0</v>
      </c>
      <c r="Z8">
        <v>0</v>
      </c>
      <c r="AA8">
        <v>51.11</v>
      </c>
      <c r="AB8">
        <v>4.82</v>
      </c>
      <c r="AC8">
        <v>1.74</v>
      </c>
      <c r="AD8">
        <v>0</v>
      </c>
      <c r="AE8">
        <v>0.39</v>
      </c>
      <c r="AF8">
        <v>0.96</v>
      </c>
      <c r="AG8">
        <v>40</v>
      </c>
      <c r="AH8">
        <v>0</v>
      </c>
      <c r="AI8">
        <v>0</v>
      </c>
      <c r="AJ8">
        <v>0</v>
      </c>
      <c r="AK8">
        <v>153.38</v>
      </c>
      <c r="AL8">
        <v>5.78</v>
      </c>
      <c r="AM8">
        <v>11.56</v>
      </c>
      <c r="AN8">
        <v>14.45</v>
      </c>
      <c r="AO8">
        <v>0</v>
      </c>
      <c r="AP8">
        <v>119.35</v>
      </c>
      <c r="AQ8">
        <v>100</v>
      </c>
      <c r="AR8">
        <v>0</v>
      </c>
      <c r="AS8">
        <v>8.19</v>
      </c>
      <c r="AT8">
        <v>50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1.74</v>
      </c>
      <c r="K9" s="46">
        <v>39.979999999999997</v>
      </c>
      <c r="L9" s="46">
        <v>5.78</v>
      </c>
      <c r="M9" s="74">
        <v>0</v>
      </c>
      <c r="N9" s="73">
        <v>272.73</v>
      </c>
      <c r="O9" s="46">
        <v>316.11</v>
      </c>
      <c r="P9" s="46">
        <v>0</v>
      </c>
      <c r="Q9" s="46">
        <v>0</v>
      </c>
      <c r="R9" s="46">
        <v>0</v>
      </c>
      <c r="S9" s="74">
        <v>0</v>
      </c>
      <c r="W9">
        <v>75</v>
      </c>
      <c r="X9">
        <v>0</v>
      </c>
      <c r="Y9">
        <v>0</v>
      </c>
      <c r="Z9">
        <v>0</v>
      </c>
      <c r="AA9">
        <v>51.11</v>
      </c>
      <c r="AB9">
        <v>4.82</v>
      </c>
      <c r="AC9">
        <v>1.74</v>
      </c>
      <c r="AD9">
        <v>0</v>
      </c>
      <c r="AE9">
        <v>0.39</v>
      </c>
      <c r="AF9">
        <v>0.96</v>
      </c>
      <c r="AG9">
        <v>40</v>
      </c>
      <c r="AH9">
        <v>0</v>
      </c>
      <c r="AI9">
        <v>0</v>
      </c>
      <c r="AJ9">
        <v>0</v>
      </c>
      <c r="AK9">
        <v>153.38</v>
      </c>
      <c r="AL9">
        <v>5.78</v>
      </c>
      <c r="AM9">
        <v>11.56</v>
      </c>
      <c r="AN9">
        <v>14.45</v>
      </c>
      <c r="AO9">
        <v>0</v>
      </c>
      <c r="AP9">
        <v>119.35</v>
      </c>
      <c r="AQ9">
        <v>100</v>
      </c>
      <c r="AR9">
        <v>0</v>
      </c>
      <c r="AS9">
        <v>8.19</v>
      </c>
      <c r="AT9">
        <v>50</v>
      </c>
    </row>
    <row r="10" spans="1:46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1.74</v>
      </c>
      <c r="K10" s="46">
        <v>39.979999999999997</v>
      </c>
      <c r="L10" s="46">
        <v>5.78</v>
      </c>
      <c r="M10" s="74">
        <v>0</v>
      </c>
      <c r="N10" s="73">
        <v>272.73</v>
      </c>
      <c r="O10" s="46">
        <v>316.11</v>
      </c>
      <c r="P10" s="46">
        <v>0</v>
      </c>
      <c r="Q10" s="46">
        <v>0</v>
      </c>
      <c r="R10" s="46">
        <v>0</v>
      </c>
      <c r="S10" s="74">
        <v>0</v>
      </c>
      <c r="W10">
        <v>75</v>
      </c>
      <c r="X10">
        <v>0</v>
      </c>
      <c r="Y10">
        <v>0</v>
      </c>
      <c r="Z10">
        <v>0</v>
      </c>
      <c r="AA10">
        <v>51.11</v>
      </c>
      <c r="AB10">
        <v>4.82</v>
      </c>
      <c r="AC10">
        <v>1.74</v>
      </c>
      <c r="AD10">
        <v>0</v>
      </c>
      <c r="AE10">
        <v>0.39</v>
      </c>
      <c r="AF10">
        <v>0.96</v>
      </c>
      <c r="AG10">
        <v>40</v>
      </c>
      <c r="AH10">
        <v>0</v>
      </c>
      <c r="AI10">
        <v>0</v>
      </c>
      <c r="AJ10">
        <v>0</v>
      </c>
      <c r="AK10">
        <v>153.38</v>
      </c>
      <c r="AL10">
        <v>5.78</v>
      </c>
      <c r="AM10">
        <v>11.56</v>
      </c>
      <c r="AN10">
        <v>14.45</v>
      </c>
      <c r="AO10">
        <v>0</v>
      </c>
      <c r="AP10">
        <v>119.35</v>
      </c>
      <c r="AQ10">
        <v>100</v>
      </c>
      <c r="AR10">
        <v>0</v>
      </c>
      <c r="AS10">
        <v>8.19</v>
      </c>
      <c r="AT10">
        <v>50</v>
      </c>
    </row>
    <row r="11" spans="1:46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1.74</v>
      </c>
      <c r="K11" s="46">
        <v>39.979999999999997</v>
      </c>
      <c r="L11" s="46">
        <v>5.78</v>
      </c>
      <c r="M11" s="74">
        <v>0</v>
      </c>
      <c r="N11" s="73">
        <v>272.73</v>
      </c>
      <c r="O11" s="46">
        <v>316.11</v>
      </c>
      <c r="P11" s="46">
        <v>0</v>
      </c>
      <c r="Q11" s="46">
        <v>0</v>
      </c>
      <c r="R11" s="46">
        <v>0</v>
      </c>
      <c r="S11" s="74">
        <v>0</v>
      </c>
      <c r="W11">
        <v>75</v>
      </c>
      <c r="X11">
        <v>0</v>
      </c>
      <c r="Y11">
        <v>0</v>
      </c>
      <c r="Z11">
        <v>0</v>
      </c>
      <c r="AA11">
        <v>51.11</v>
      </c>
      <c r="AB11">
        <v>4.82</v>
      </c>
      <c r="AC11">
        <v>1.74</v>
      </c>
      <c r="AD11">
        <v>0</v>
      </c>
      <c r="AE11">
        <v>0.34</v>
      </c>
      <c r="AF11">
        <v>0.96</v>
      </c>
      <c r="AG11">
        <v>40</v>
      </c>
      <c r="AH11">
        <v>0</v>
      </c>
      <c r="AI11">
        <v>0</v>
      </c>
      <c r="AJ11">
        <v>0</v>
      </c>
      <c r="AK11">
        <v>153.38</v>
      </c>
      <c r="AL11">
        <v>5.78</v>
      </c>
      <c r="AM11">
        <v>11.56</v>
      </c>
      <c r="AN11">
        <v>14.45</v>
      </c>
      <c r="AO11">
        <v>0</v>
      </c>
      <c r="AP11">
        <v>119.35</v>
      </c>
      <c r="AQ11">
        <v>100</v>
      </c>
      <c r="AR11">
        <v>0</v>
      </c>
      <c r="AS11">
        <v>8.19</v>
      </c>
      <c r="AT11">
        <v>50</v>
      </c>
    </row>
    <row r="12" spans="1:46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1.74</v>
      </c>
      <c r="K12" s="46">
        <v>39.979999999999997</v>
      </c>
      <c r="L12" s="46">
        <v>5.78</v>
      </c>
      <c r="M12" s="74">
        <v>0</v>
      </c>
      <c r="N12" s="73">
        <v>272.73</v>
      </c>
      <c r="O12" s="46">
        <v>316.11</v>
      </c>
      <c r="P12" s="46">
        <v>0</v>
      </c>
      <c r="Q12" s="46">
        <v>0</v>
      </c>
      <c r="R12" s="46">
        <v>0</v>
      </c>
      <c r="S12" s="74">
        <v>0</v>
      </c>
      <c r="W12">
        <v>75</v>
      </c>
      <c r="X12">
        <v>0</v>
      </c>
      <c r="Y12">
        <v>0</v>
      </c>
      <c r="Z12">
        <v>0</v>
      </c>
      <c r="AA12">
        <v>51.11</v>
      </c>
      <c r="AB12">
        <v>4.82</v>
      </c>
      <c r="AC12">
        <v>1.74</v>
      </c>
      <c r="AD12">
        <v>0</v>
      </c>
      <c r="AE12">
        <v>0.34</v>
      </c>
      <c r="AF12">
        <v>0.96</v>
      </c>
      <c r="AG12">
        <v>40</v>
      </c>
      <c r="AH12">
        <v>0</v>
      </c>
      <c r="AI12">
        <v>0</v>
      </c>
      <c r="AJ12">
        <v>0</v>
      </c>
      <c r="AK12">
        <v>153.38</v>
      </c>
      <c r="AL12">
        <v>5.78</v>
      </c>
      <c r="AM12">
        <v>11.56</v>
      </c>
      <c r="AN12">
        <v>14.45</v>
      </c>
      <c r="AO12">
        <v>0</v>
      </c>
      <c r="AP12">
        <v>119.35</v>
      </c>
      <c r="AQ12">
        <v>100</v>
      </c>
      <c r="AR12">
        <v>0</v>
      </c>
      <c r="AS12">
        <v>8.19</v>
      </c>
      <c r="AT12">
        <v>50</v>
      </c>
    </row>
    <row r="13" spans="1:46">
      <c r="A13" t="s">
        <v>242</v>
      </c>
      <c r="G13" t="s">
        <v>55</v>
      </c>
      <c r="H13" s="73">
        <v>0.34</v>
      </c>
      <c r="I13" s="46">
        <v>0</v>
      </c>
      <c r="J13" s="46">
        <v>1.74</v>
      </c>
      <c r="K13" s="46">
        <v>39.979999999999997</v>
      </c>
      <c r="L13" s="46">
        <v>5.78</v>
      </c>
      <c r="M13" s="74">
        <v>0</v>
      </c>
      <c r="N13" s="73">
        <v>272.73</v>
      </c>
      <c r="O13" s="46">
        <v>316.11</v>
      </c>
      <c r="P13" s="46">
        <v>0</v>
      </c>
      <c r="Q13" s="46">
        <v>0</v>
      </c>
      <c r="R13" s="46">
        <v>0</v>
      </c>
      <c r="S13" s="74">
        <v>0</v>
      </c>
      <c r="W13">
        <v>75</v>
      </c>
      <c r="X13">
        <v>0</v>
      </c>
      <c r="Y13">
        <v>0</v>
      </c>
      <c r="Z13">
        <v>0</v>
      </c>
      <c r="AA13">
        <v>51.11</v>
      </c>
      <c r="AB13">
        <v>4.82</v>
      </c>
      <c r="AC13">
        <v>1.74</v>
      </c>
      <c r="AD13">
        <v>0</v>
      </c>
      <c r="AE13">
        <v>0.34</v>
      </c>
      <c r="AF13">
        <v>0.96</v>
      </c>
      <c r="AG13">
        <v>40</v>
      </c>
      <c r="AH13">
        <v>0</v>
      </c>
      <c r="AI13">
        <v>0</v>
      </c>
      <c r="AJ13">
        <v>0</v>
      </c>
      <c r="AK13">
        <v>153.38</v>
      </c>
      <c r="AL13">
        <v>5.78</v>
      </c>
      <c r="AM13">
        <v>11.56</v>
      </c>
      <c r="AN13">
        <v>14.45</v>
      </c>
      <c r="AO13">
        <v>0</v>
      </c>
      <c r="AP13">
        <v>119.35</v>
      </c>
      <c r="AQ13">
        <v>100</v>
      </c>
      <c r="AR13">
        <v>0</v>
      </c>
      <c r="AS13">
        <v>8.19</v>
      </c>
      <c r="AT13">
        <v>50</v>
      </c>
    </row>
    <row r="14" spans="1:46">
      <c r="A14" t="s">
        <v>243</v>
      </c>
      <c r="G14" t="s">
        <v>56</v>
      </c>
      <c r="H14" s="73">
        <v>0.34</v>
      </c>
      <c r="I14" s="46">
        <v>0</v>
      </c>
      <c r="J14" s="46">
        <v>1.74</v>
      </c>
      <c r="K14" s="46">
        <v>39.979999999999997</v>
      </c>
      <c r="L14" s="46">
        <v>5.78</v>
      </c>
      <c r="M14" s="74">
        <v>0</v>
      </c>
      <c r="N14" s="73">
        <v>272.73</v>
      </c>
      <c r="O14" s="46">
        <v>316.11</v>
      </c>
      <c r="P14" s="46">
        <v>0</v>
      </c>
      <c r="Q14" s="46">
        <v>0</v>
      </c>
      <c r="R14" s="46">
        <v>0</v>
      </c>
      <c r="S14" s="74">
        <v>0</v>
      </c>
      <c r="W14">
        <v>75</v>
      </c>
      <c r="X14">
        <v>0</v>
      </c>
      <c r="Y14">
        <v>0</v>
      </c>
      <c r="Z14">
        <v>0</v>
      </c>
      <c r="AA14">
        <v>51.11</v>
      </c>
      <c r="AB14">
        <v>4.82</v>
      </c>
      <c r="AC14">
        <v>1.74</v>
      </c>
      <c r="AD14">
        <v>0</v>
      </c>
      <c r="AE14">
        <v>0.34</v>
      </c>
      <c r="AF14">
        <v>0.96</v>
      </c>
      <c r="AG14">
        <v>40</v>
      </c>
      <c r="AH14">
        <v>0</v>
      </c>
      <c r="AI14">
        <v>0</v>
      </c>
      <c r="AJ14">
        <v>0</v>
      </c>
      <c r="AK14">
        <v>153.38</v>
      </c>
      <c r="AL14">
        <v>5.78</v>
      </c>
      <c r="AM14">
        <v>11.56</v>
      </c>
      <c r="AN14">
        <v>14.45</v>
      </c>
      <c r="AO14">
        <v>0</v>
      </c>
      <c r="AP14">
        <v>119.35</v>
      </c>
      <c r="AQ14">
        <v>100</v>
      </c>
      <c r="AR14">
        <v>0</v>
      </c>
      <c r="AS14">
        <v>8.19</v>
      </c>
      <c r="AT14">
        <v>50</v>
      </c>
    </row>
    <row r="15" spans="1:46">
      <c r="A15" t="s">
        <v>244</v>
      </c>
      <c r="G15" t="s">
        <v>57</v>
      </c>
      <c r="H15" s="73">
        <v>0.34</v>
      </c>
      <c r="I15" s="46">
        <v>0</v>
      </c>
      <c r="J15" s="46">
        <v>1.74</v>
      </c>
      <c r="K15" s="46">
        <v>39.979999999999997</v>
      </c>
      <c r="L15" s="46">
        <v>5.78</v>
      </c>
      <c r="M15" s="74">
        <v>0</v>
      </c>
      <c r="N15" s="73">
        <v>272.73</v>
      </c>
      <c r="O15" s="46">
        <v>316.11</v>
      </c>
      <c r="P15" s="46">
        <v>0</v>
      </c>
      <c r="Q15" s="46">
        <v>0</v>
      </c>
      <c r="R15" s="46">
        <v>0</v>
      </c>
      <c r="S15" s="74">
        <v>0</v>
      </c>
      <c r="W15">
        <v>75</v>
      </c>
      <c r="X15">
        <v>0</v>
      </c>
      <c r="Y15">
        <v>0</v>
      </c>
      <c r="Z15">
        <v>0</v>
      </c>
      <c r="AA15">
        <v>51.11</v>
      </c>
      <c r="AB15">
        <v>4.82</v>
      </c>
      <c r="AC15">
        <v>1.74</v>
      </c>
      <c r="AD15">
        <v>0</v>
      </c>
      <c r="AE15">
        <v>0.34</v>
      </c>
      <c r="AF15">
        <v>0.96</v>
      </c>
      <c r="AG15">
        <v>40</v>
      </c>
      <c r="AH15">
        <v>0</v>
      </c>
      <c r="AI15">
        <v>0</v>
      </c>
      <c r="AJ15">
        <v>0</v>
      </c>
      <c r="AK15">
        <v>153.38</v>
      </c>
      <c r="AL15">
        <v>5.78</v>
      </c>
      <c r="AM15">
        <v>11.56</v>
      </c>
      <c r="AN15">
        <v>14.45</v>
      </c>
      <c r="AO15">
        <v>0</v>
      </c>
      <c r="AP15">
        <v>119.35</v>
      </c>
      <c r="AQ15">
        <v>100</v>
      </c>
      <c r="AR15">
        <v>0</v>
      </c>
      <c r="AS15">
        <v>8.19</v>
      </c>
      <c r="AT15">
        <v>50</v>
      </c>
    </row>
    <row r="16" spans="1:46">
      <c r="A16" t="s">
        <v>245</v>
      </c>
      <c r="G16" t="s">
        <v>58</v>
      </c>
      <c r="H16" s="73">
        <v>0.34</v>
      </c>
      <c r="I16" s="46">
        <v>0</v>
      </c>
      <c r="J16" s="46">
        <v>1.74</v>
      </c>
      <c r="K16" s="46">
        <v>39.979999999999997</v>
      </c>
      <c r="L16" s="46">
        <v>5.78</v>
      </c>
      <c r="M16" s="74">
        <v>0</v>
      </c>
      <c r="N16" s="73">
        <v>272.73</v>
      </c>
      <c r="O16" s="46">
        <v>316.11</v>
      </c>
      <c r="P16" s="46">
        <v>0</v>
      </c>
      <c r="Q16" s="46">
        <v>0</v>
      </c>
      <c r="R16" s="46">
        <v>0</v>
      </c>
      <c r="S16" s="74">
        <v>0</v>
      </c>
      <c r="W16">
        <v>75</v>
      </c>
      <c r="X16">
        <v>0</v>
      </c>
      <c r="Y16">
        <v>0</v>
      </c>
      <c r="Z16">
        <v>0</v>
      </c>
      <c r="AA16">
        <v>51.11</v>
      </c>
      <c r="AB16">
        <v>4.82</v>
      </c>
      <c r="AC16">
        <v>1.74</v>
      </c>
      <c r="AD16">
        <v>0</v>
      </c>
      <c r="AE16">
        <v>0.34</v>
      </c>
      <c r="AF16">
        <v>0.96</v>
      </c>
      <c r="AG16">
        <v>40</v>
      </c>
      <c r="AH16">
        <v>0</v>
      </c>
      <c r="AI16">
        <v>0</v>
      </c>
      <c r="AJ16">
        <v>0</v>
      </c>
      <c r="AK16">
        <v>153.38</v>
      </c>
      <c r="AL16">
        <v>5.78</v>
      </c>
      <c r="AM16">
        <v>11.56</v>
      </c>
      <c r="AN16">
        <v>14.45</v>
      </c>
      <c r="AO16">
        <v>0</v>
      </c>
      <c r="AP16">
        <v>119.35</v>
      </c>
      <c r="AQ16">
        <v>100</v>
      </c>
      <c r="AR16">
        <v>0</v>
      </c>
      <c r="AS16">
        <v>8.19</v>
      </c>
      <c r="AT16">
        <v>50</v>
      </c>
    </row>
    <row r="17" spans="1:46">
      <c r="A17" t="s">
        <v>246</v>
      </c>
      <c r="G17" t="s">
        <v>59</v>
      </c>
      <c r="H17" s="73">
        <v>0.34</v>
      </c>
      <c r="I17" s="46">
        <v>0</v>
      </c>
      <c r="J17" s="46">
        <v>1.74</v>
      </c>
      <c r="K17" s="46">
        <v>39.979999999999997</v>
      </c>
      <c r="L17" s="46">
        <v>5.78</v>
      </c>
      <c r="M17" s="74">
        <v>0</v>
      </c>
      <c r="N17" s="73">
        <v>272.73</v>
      </c>
      <c r="O17" s="46">
        <v>316.11</v>
      </c>
      <c r="P17" s="46">
        <v>0</v>
      </c>
      <c r="Q17" s="46">
        <v>0</v>
      </c>
      <c r="R17" s="46">
        <v>0</v>
      </c>
      <c r="S17" s="74">
        <v>0</v>
      </c>
      <c r="W17">
        <v>75</v>
      </c>
      <c r="X17">
        <v>0</v>
      </c>
      <c r="Y17">
        <v>0</v>
      </c>
      <c r="Z17">
        <v>0</v>
      </c>
      <c r="AA17">
        <v>51.11</v>
      </c>
      <c r="AB17">
        <v>4.82</v>
      </c>
      <c r="AC17">
        <v>1.74</v>
      </c>
      <c r="AD17">
        <v>0</v>
      </c>
      <c r="AE17">
        <v>0.34</v>
      </c>
      <c r="AF17">
        <v>0.96</v>
      </c>
      <c r="AG17">
        <v>40</v>
      </c>
      <c r="AH17">
        <v>0</v>
      </c>
      <c r="AI17">
        <v>0</v>
      </c>
      <c r="AJ17">
        <v>0</v>
      </c>
      <c r="AK17">
        <v>153.38</v>
      </c>
      <c r="AL17">
        <v>5.78</v>
      </c>
      <c r="AM17">
        <v>11.56</v>
      </c>
      <c r="AN17">
        <v>14.45</v>
      </c>
      <c r="AO17">
        <v>0</v>
      </c>
      <c r="AP17">
        <v>119.35</v>
      </c>
      <c r="AQ17">
        <v>100</v>
      </c>
      <c r="AR17">
        <v>0</v>
      </c>
      <c r="AS17">
        <v>8.19</v>
      </c>
      <c r="AT17">
        <v>50</v>
      </c>
    </row>
    <row r="18" spans="1:46">
      <c r="A18" t="s">
        <v>247</v>
      </c>
      <c r="G18" t="s">
        <v>60</v>
      </c>
      <c r="H18" s="73">
        <v>0.34</v>
      </c>
      <c r="I18" s="46">
        <v>0</v>
      </c>
      <c r="J18" s="46">
        <v>1.74</v>
      </c>
      <c r="K18" s="46">
        <v>39.979999999999997</v>
      </c>
      <c r="L18" s="46">
        <v>5.78</v>
      </c>
      <c r="M18" s="74">
        <v>0</v>
      </c>
      <c r="N18" s="73">
        <v>272.73</v>
      </c>
      <c r="O18" s="46">
        <v>316.11</v>
      </c>
      <c r="P18" s="46">
        <v>0</v>
      </c>
      <c r="Q18" s="46">
        <v>0</v>
      </c>
      <c r="R18" s="46">
        <v>0</v>
      </c>
      <c r="S18" s="74">
        <v>0</v>
      </c>
      <c r="W18">
        <v>75</v>
      </c>
      <c r="X18">
        <v>0</v>
      </c>
      <c r="Y18">
        <v>0</v>
      </c>
      <c r="Z18">
        <v>0</v>
      </c>
      <c r="AA18">
        <v>51.11</v>
      </c>
      <c r="AB18">
        <v>4.82</v>
      </c>
      <c r="AC18">
        <v>1.74</v>
      </c>
      <c r="AD18">
        <v>0</v>
      </c>
      <c r="AE18">
        <v>0.34</v>
      </c>
      <c r="AF18">
        <v>0.96</v>
      </c>
      <c r="AG18">
        <v>40</v>
      </c>
      <c r="AH18">
        <v>0</v>
      </c>
      <c r="AI18">
        <v>0</v>
      </c>
      <c r="AJ18">
        <v>0</v>
      </c>
      <c r="AK18">
        <v>153.38</v>
      </c>
      <c r="AL18">
        <v>5.78</v>
      </c>
      <c r="AM18">
        <v>11.56</v>
      </c>
      <c r="AN18">
        <v>14.45</v>
      </c>
      <c r="AO18">
        <v>0</v>
      </c>
      <c r="AP18">
        <v>119.35</v>
      </c>
      <c r="AQ18">
        <v>100</v>
      </c>
      <c r="AR18">
        <v>0</v>
      </c>
      <c r="AS18">
        <v>8.19</v>
      </c>
      <c r="AT18">
        <v>50</v>
      </c>
    </row>
    <row r="19" spans="1:46">
      <c r="A19" t="s">
        <v>261</v>
      </c>
      <c r="G19" t="s">
        <v>61</v>
      </c>
      <c r="H19" s="73">
        <v>0.39</v>
      </c>
      <c r="I19" s="46">
        <v>0</v>
      </c>
      <c r="J19" s="46">
        <v>1.74</v>
      </c>
      <c r="K19" s="46">
        <v>39.979999999999997</v>
      </c>
      <c r="L19" s="46">
        <v>5.78</v>
      </c>
      <c r="M19" s="74">
        <v>0</v>
      </c>
      <c r="N19" s="73">
        <v>272.73</v>
      </c>
      <c r="O19" s="46">
        <v>316.11</v>
      </c>
      <c r="P19" s="46">
        <v>0</v>
      </c>
      <c r="Q19" s="46">
        <v>0</v>
      </c>
      <c r="R19" s="46">
        <v>0</v>
      </c>
      <c r="S19" s="74">
        <v>0</v>
      </c>
      <c r="W19">
        <v>75</v>
      </c>
      <c r="X19">
        <v>0</v>
      </c>
      <c r="Y19">
        <v>0</v>
      </c>
      <c r="Z19">
        <v>0</v>
      </c>
      <c r="AA19">
        <v>51.11</v>
      </c>
      <c r="AB19">
        <v>4.82</v>
      </c>
      <c r="AC19">
        <v>1.74</v>
      </c>
      <c r="AD19">
        <v>0</v>
      </c>
      <c r="AE19">
        <v>0.39</v>
      </c>
      <c r="AF19">
        <v>0.96</v>
      </c>
      <c r="AG19">
        <v>40</v>
      </c>
      <c r="AH19">
        <v>0</v>
      </c>
      <c r="AI19">
        <v>0</v>
      </c>
      <c r="AJ19">
        <v>0</v>
      </c>
      <c r="AK19">
        <v>153.38</v>
      </c>
      <c r="AL19">
        <v>5.78</v>
      </c>
      <c r="AM19">
        <v>11.56</v>
      </c>
      <c r="AN19">
        <v>14.45</v>
      </c>
      <c r="AO19">
        <v>0</v>
      </c>
      <c r="AP19">
        <v>119.35</v>
      </c>
      <c r="AQ19">
        <v>100</v>
      </c>
      <c r="AR19">
        <v>0</v>
      </c>
      <c r="AS19">
        <v>8.19</v>
      </c>
      <c r="AT19">
        <v>50</v>
      </c>
    </row>
    <row r="20" spans="1:46">
      <c r="A20" t="s">
        <v>262</v>
      </c>
      <c r="G20" t="s">
        <v>62</v>
      </c>
      <c r="H20" s="73">
        <v>0.39</v>
      </c>
      <c r="I20" s="46">
        <v>0</v>
      </c>
      <c r="J20" s="46">
        <v>1.74</v>
      </c>
      <c r="K20" s="46">
        <v>39.979999999999997</v>
      </c>
      <c r="L20" s="46">
        <v>5.78</v>
      </c>
      <c r="M20" s="74">
        <v>0</v>
      </c>
      <c r="N20" s="73">
        <v>272.73</v>
      </c>
      <c r="O20" s="46">
        <v>316.11</v>
      </c>
      <c r="P20" s="46">
        <v>0</v>
      </c>
      <c r="Q20" s="46">
        <v>0</v>
      </c>
      <c r="R20" s="46">
        <v>0</v>
      </c>
      <c r="S20" s="74">
        <v>0</v>
      </c>
      <c r="W20">
        <v>75</v>
      </c>
      <c r="X20">
        <v>0</v>
      </c>
      <c r="Y20">
        <v>0</v>
      </c>
      <c r="Z20">
        <v>0</v>
      </c>
      <c r="AA20">
        <v>51.11</v>
      </c>
      <c r="AB20">
        <v>4.82</v>
      </c>
      <c r="AC20">
        <v>1.74</v>
      </c>
      <c r="AD20">
        <v>0</v>
      </c>
      <c r="AE20">
        <v>0.39</v>
      </c>
      <c r="AF20">
        <v>0.96</v>
      </c>
      <c r="AG20">
        <v>40</v>
      </c>
      <c r="AH20">
        <v>0</v>
      </c>
      <c r="AI20">
        <v>0</v>
      </c>
      <c r="AJ20">
        <v>0</v>
      </c>
      <c r="AK20">
        <v>153.38</v>
      </c>
      <c r="AL20">
        <v>5.78</v>
      </c>
      <c r="AM20">
        <v>11.56</v>
      </c>
      <c r="AN20">
        <v>14.45</v>
      </c>
      <c r="AO20">
        <v>0</v>
      </c>
      <c r="AP20">
        <v>119.35</v>
      </c>
      <c r="AQ20">
        <v>100</v>
      </c>
      <c r="AR20">
        <v>0</v>
      </c>
      <c r="AS20">
        <v>8.19</v>
      </c>
      <c r="AT20">
        <v>50</v>
      </c>
    </row>
    <row r="21" spans="1:46">
      <c r="A21" t="s">
        <v>248</v>
      </c>
      <c r="G21" t="s">
        <v>63</v>
      </c>
      <c r="H21" s="73">
        <v>0.39</v>
      </c>
      <c r="I21" s="46">
        <v>0</v>
      </c>
      <c r="J21" s="46">
        <v>1.74</v>
      </c>
      <c r="K21" s="46">
        <v>39.979999999999997</v>
      </c>
      <c r="L21" s="46">
        <v>5.78</v>
      </c>
      <c r="M21" s="74">
        <v>0</v>
      </c>
      <c r="N21" s="73">
        <v>272.73</v>
      </c>
      <c r="O21" s="46">
        <v>316.11</v>
      </c>
      <c r="P21" s="46">
        <v>0</v>
      </c>
      <c r="Q21" s="46">
        <v>0</v>
      </c>
      <c r="R21" s="46">
        <v>0</v>
      </c>
      <c r="S21" s="74">
        <v>0</v>
      </c>
      <c r="W21">
        <v>75</v>
      </c>
      <c r="X21">
        <v>0</v>
      </c>
      <c r="Y21">
        <v>0</v>
      </c>
      <c r="Z21">
        <v>0</v>
      </c>
      <c r="AA21">
        <v>51.11</v>
      </c>
      <c r="AB21">
        <v>4.82</v>
      </c>
      <c r="AC21">
        <v>1.74</v>
      </c>
      <c r="AD21">
        <v>0</v>
      </c>
      <c r="AE21">
        <v>0.39</v>
      </c>
      <c r="AF21">
        <v>0.96</v>
      </c>
      <c r="AG21">
        <v>40</v>
      </c>
      <c r="AH21">
        <v>0</v>
      </c>
      <c r="AI21">
        <v>0</v>
      </c>
      <c r="AJ21">
        <v>0</v>
      </c>
      <c r="AK21">
        <v>153.38</v>
      </c>
      <c r="AL21">
        <v>5.78</v>
      </c>
      <c r="AM21">
        <v>11.56</v>
      </c>
      <c r="AN21">
        <v>14.45</v>
      </c>
      <c r="AO21">
        <v>0</v>
      </c>
      <c r="AP21">
        <v>119.35</v>
      </c>
      <c r="AQ21">
        <v>100</v>
      </c>
      <c r="AR21">
        <v>0</v>
      </c>
      <c r="AS21">
        <v>8.19</v>
      </c>
      <c r="AT21">
        <v>50</v>
      </c>
    </row>
    <row r="22" spans="1:46">
      <c r="A22" t="s">
        <v>249</v>
      </c>
      <c r="G22" t="s">
        <v>64</v>
      </c>
      <c r="H22" s="73">
        <v>0.39</v>
      </c>
      <c r="I22" s="46">
        <v>0</v>
      </c>
      <c r="J22" s="46">
        <v>1.74</v>
      </c>
      <c r="K22" s="46">
        <v>39.979999999999997</v>
      </c>
      <c r="L22" s="46">
        <v>5.78</v>
      </c>
      <c r="M22" s="74">
        <v>0</v>
      </c>
      <c r="N22" s="73">
        <v>272.73</v>
      </c>
      <c r="O22" s="46">
        <v>316.11</v>
      </c>
      <c r="P22" s="46">
        <v>0</v>
      </c>
      <c r="Q22" s="46">
        <v>0</v>
      </c>
      <c r="R22" s="46">
        <v>0</v>
      </c>
      <c r="S22" s="74">
        <v>0</v>
      </c>
      <c r="W22">
        <v>75</v>
      </c>
      <c r="X22">
        <v>0</v>
      </c>
      <c r="Y22">
        <v>0</v>
      </c>
      <c r="Z22">
        <v>0</v>
      </c>
      <c r="AA22">
        <v>51.11</v>
      </c>
      <c r="AB22">
        <v>4.82</v>
      </c>
      <c r="AC22">
        <v>1.74</v>
      </c>
      <c r="AD22">
        <v>0</v>
      </c>
      <c r="AE22">
        <v>0.39</v>
      </c>
      <c r="AF22">
        <v>0.96</v>
      </c>
      <c r="AG22">
        <v>40</v>
      </c>
      <c r="AH22">
        <v>0</v>
      </c>
      <c r="AI22">
        <v>0</v>
      </c>
      <c r="AJ22">
        <v>0</v>
      </c>
      <c r="AK22">
        <v>153.38</v>
      </c>
      <c r="AL22">
        <v>5.78</v>
      </c>
      <c r="AM22">
        <v>11.56</v>
      </c>
      <c r="AN22">
        <v>14.45</v>
      </c>
      <c r="AO22">
        <v>0</v>
      </c>
      <c r="AP22">
        <v>119.35</v>
      </c>
      <c r="AQ22">
        <v>100</v>
      </c>
      <c r="AR22">
        <v>0</v>
      </c>
      <c r="AS22">
        <v>8.19</v>
      </c>
      <c r="AT22">
        <v>50</v>
      </c>
    </row>
    <row r="23" spans="1:46">
      <c r="A23" t="s">
        <v>250</v>
      </c>
      <c r="G23" t="s">
        <v>65</v>
      </c>
      <c r="H23" s="73">
        <v>0.39</v>
      </c>
      <c r="I23" s="46">
        <v>0</v>
      </c>
      <c r="J23" s="46">
        <v>1.74</v>
      </c>
      <c r="K23" s="46">
        <v>39.979999999999997</v>
      </c>
      <c r="L23" s="46">
        <v>5.78</v>
      </c>
      <c r="M23" s="74">
        <v>0</v>
      </c>
      <c r="N23" s="73">
        <v>272.73</v>
      </c>
      <c r="O23" s="46">
        <v>276.11</v>
      </c>
      <c r="P23" s="46">
        <v>0</v>
      </c>
      <c r="Q23" s="46">
        <v>0</v>
      </c>
      <c r="R23" s="46">
        <v>0</v>
      </c>
      <c r="S23" s="74">
        <v>0</v>
      </c>
      <c r="W23">
        <v>75</v>
      </c>
      <c r="X23">
        <v>0</v>
      </c>
      <c r="Y23">
        <v>0</v>
      </c>
      <c r="Z23">
        <v>0</v>
      </c>
      <c r="AA23">
        <v>51.11</v>
      </c>
      <c r="AB23">
        <v>4.82</v>
      </c>
      <c r="AC23">
        <v>1.74</v>
      </c>
      <c r="AD23">
        <v>0</v>
      </c>
      <c r="AE23">
        <v>0.39</v>
      </c>
      <c r="AF23">
        <v>0.96</v>
      </c>
      <c r="AG23">
        <v>0</v>
      </c>
      <c r="AH23">
        <v>0</v>
      </c>
      <c r="AI23">
        <v>0</v>
      </c>
      <c r="AJ23">
        <v>0</v>
      </c>
      <c r="AK23">
        <v>153.38</v>
      </c>
      <c r="AL23">
        <v>5.78</v>
      </c>
      <c r="AM23">
        <v>11.56</v>
      </c>
      <c r="AN23">
        <v>14.45</v>
      </c>
      <c r="AO23">
        <v>0</v>
      </c>
      <c r="AP23">
        <v>119.35</v>
      </c>
      <c r="AQ23">
        <v>100</v>
      </c>
      <c r="AR23">
        <v>0</v>
      </c>
      <c r="AS23">
        <v>8.19</v>
      </c>
      <c r="AT23">
        <v>50</v>
      </c>
    </row>
    <row r="24" spans="1:46">
      <c r="A24" t="s">
        <v>251</v>
      </c>
      <c r="G24" t="s">
        <v>66</v>
      </c>
      <c r="H24" s="73">
        <v>0.39</v>
      </c>
      <c r="I24" s="46">
        <v>0</v>
      </c>
      <c r="J24" s="46">
        <v>1.74</v>
      </c>
      <c r="K24" s="46">
        <v>39.979999999999997</v>
      </c>
      <c r="L24" s="46">
        <v>5.78</v>
      </c>
      <c r="M24" s="74">
        <v>0</v>
      </c>
      <c r="N24" s="73">
        <v>272.73</v>
      </c>
      <c r="O24" s="46">
        <v>276.11</v>
      </c>
      <c r="P24" s="46">
        <v>0</v>
      </c>
      <c r="Q24" s="46">
        <v>0</v>
      </c>
      <c r="R24" s="46">
        <v>0</v>
      </c>
      <c r="S24" s="74">
        <v>0</v>
      </c>
      <c r="W24">
        <v>75</v>
      </c>
      <c r="X24">
        <v>0</v>
      </c>
      <c r="Y24">
        <v>0</v>
      </c>
      <c r="Z24">
        <v>0</v>
      </c>
      <c r="AA24">
        <v>51.11</v>
      </c>
      <c r="AB24">
        <v>4.82</v>
      </c>
      <c r="AC24">
        <v>1.74</v>
      </c>
      <c r="AD24">
        <v>0</v>
      </c>
      <c r="AE24">
        <v>0.39</v>
      </c>
      <c r="AF24">
        <v>0.96</v>
      </c>
      <c r="AG24">
        <v>0</v>
      </c>
      <c r="AH24">
        <v>0</v>
      </c>
      <c r="AI24">
        <v>0</v>
      </c>
      <c r="AJ24">
        <v>0</v>
      </c>
      <c r="AK24">
        <v>153.38</v>
      </c>
      <c r="AL24">
        <v>5.78</v>
      </c>
      <c r="AM24">
        <v>11.56</v>
      </c>
      <c r="AN24">
        <v>14.45</v>
      </c>
      <c r="AO24">
        <v>0</v>
      </c>
      <c r="AP24">
        <v>119.35</v>
      </c>
      <c r="AQ24">
        <v>100</v>
      </c>
      <c r="AR24">
        <v>0</v>
      </c>
      <c r="AS24">
        <v>8.19</v>
      </c>
      <c r="AT24">
        <v>50</v>
      </c>
    </row>
    <row r="25" spans="1:46">
      <c r="A25" t="s">
        <v>252</v>
      </c>
      <c r="G25" t="s">
        <v>67</v>
      </c>
      <c r="H25" s="73">
        <v>0.39</v>
      </c>
      <c r="I25" s="46">
        <v>0</v>
      </c>
      <c r="J25" s="46">
        <v>1.74</v>
      </c>
      <c r="K25" s="46">
        <v>39.979999999999997</v>
      </c>
      <c r="L25" s="46">
        <v>5.78</v>
      </c>
      <c r="M25" s="74">
        <v>0</v>
      </c>
      <c r="N25" s="73">
        <v>272.73</v>
      </c>
      <c r="O25" s="46">
        <v>276.11</v>
      </c>
      <c r="P25" s="46">
        <v>0</v>
      </c>
      <c r="Q25" s="46">
        <v>0</v>
      </c>
      <c r="R25" s="46">
        <v>0</v>
      </c>
      <c r="S25" s="74">
        <v>0</v>
      </c>
      <c r="W25">
        <v>75</v>
      </c>
      <c r="X25">
        <v>0</v>
      </c>
      <c r="Y25">
        <v>0</v>
      </c>
      <c r="Z25">
        <v>0</v>
      </c>
      <c r="AA25">
        <v>51.11</v>
      </c>
      <c r="AB25">
        <v>4.82</v>
      </c>
      <c r="AC25">
        <v>1.74</v>
      </c>
      <c r="AD25">
        <v>0</v>
      </c>
      <c r="AE25">
        <v>0.39</v>
      </c>
      <c r="AF25">
        <v>0.96</v>
      </c>
      <c r="AG25">
        <v>0</v>
      </c>
      <c r="AH25">
        <v>0</v>
      </c>
      <c r="AI25">
        <v>0</v>
      </c>
      <c r="AJ25">
        <v>0</v>
      </c>
      <c r="AK25">
        <v>153.38</v>
      </c>
      <c r="AL25">
        <v>5.78</v>
      </c>
      <c r="AM25">
        <v>11.56</v>
      </c>
      <c r="AN25">
        <v>14.45</v>
      </c>
      <c r="AO25">
        <v>0</v>
      </c>
      <c r="AP25">
        <v>119.35</v>
      </c>
      <c r="AQ25">
        <v>100</v>
      </c>
      <c r="AR25">
        <v>0</v>
      </c>
      <c r="AS25">
        <v>8.19</v>
      </c>
      <c r="AT25">
        <v>50</v>
      </c>
    </row>
    <row r="26" spans="1:46">
      <c r="A26" t="s">
        <v>253</v>
      </c>
      <c r="G26" t="s">
        <v>68</v>
      </c>
      <c r="H26" s="73">
        <v>0.39</v>
      </c>
      <c r="I26" s="46">
        <v>0</v>
      </c>
      <c r="J26" s="46">
        <v>1.74</v>
      </c>
      <c r="K26" s="46">
        <v>39.979999999999997</v>
      </c>
      <c r="L26" s="46">
        <v>5.78</v>
      </c>
      <c r="M26" s="74">
        <v>0</v>
      </c>
      <c r="N26" s="73">
        <v>272.73</v>
      </c>
      <c r="O26" s="46">
        <v>276.11</v>
      </c>
      <c r="P26" s="46">
        <v>0</v>
      </c>
      <c r="Q26" s="46">
        <v>0</v>
      </c>
      <c r="R26" s="46">
        <v>0</v>
      </c>
      <c r="S26" s="74">
        <v>0</v>
      </c>
      <c r="W26">
        <v>75</v>
      </c>
      <c r="X26">
        <v>0</v>
      </c>
      <c r="Y26">
        <v>0</v>
      </c>
      <c r="Z26">
        <v>0</v>
      </c>
      <c r="AA26">
        <v>51.11</v>
      </c>
      <c r="AB26">
        <v>4.82</v>
      </c>
      <c r="AC26">
        <v>1.74</v>
      </c>
      <c r="AD26">
        <v>0</v>
      </c>
      <c r="AE26">
        <v>0.39</v>
      </c>
      <c r="AF26">
        <v>0.96</v>
      </c>
      <c r="AG26">
        <v>0</v>
      </c>
      <c r="AH26">
        <v>0</v>
      </c>
      <c r="AI26">
        <v>0</v>
      </c>
      <c r="AJ26">
        <v>0</v>
      </c>
      <c r="AK26">
        <v>153.38</v>
      </c>
      <c r="AL26">
        <v>5.78</v>
      </c>
      <c r="AM26">
        <v>11.56</v>
      </c>
      <c r="AN26">
        <v>14.45</v>
      </c>
      <c r="AO26">
        <v>0</v>
      </c>
      <c r="AP26">
        <v>119.35</v>
      </c>
      <c r="AQ26">
        <v>100</v>
      </c>
      <c r="AR26">
        <v>0</v>
      </c>
      <c r="AS26">
        <v>8.19</v>
      </c>
      <c r="AT26">
        <v>50</v>
      </c>
    </row>
    <row r="27" spans="1:46">
      <c r="A27" t="s">
        <v>254</v>
      </c>
      <c r="G27" t="s">
        <v>69</v>
      </c>
      <c r="H27" s="73">
        <v>96.7</v>
      </c>
      <c r="I27" s="46">
        <v>0</v>
      </c>
      <c r="J27" s="46">
        <v>1.74</v>
      </c>
      <c r="K27" s="46">
        <v>39.979999999999997</v>
      </c>
      <c r="L27" s="46">
        <v>5.78</v>
      </c>
      <c r="M27" s="74">
        <v>0</v>
      </c>
      <c r="N27" s="73">
        <v>261.08999999999997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75</v>
      </c>
      <c r="X27">
        <v>0</v>
      </c>
      <c r="Y27">
        <v>0</v>
      </c>
      <c r="Z27">
        <v>0</v>
      </c>
      <c r="AA27">
        <v>0</v>
      </c>
      <c r="AB27">
        <v>4.82</v>
      </c>
      <c r="AC27">
        <v>1.74</v>
      </c>
      <c r="AD27">
        <v>100</v>
      </c>
      <c r="AE27">
        <v>0.39</v>
      </c>
      <c r="AF27">
        <v>0.96</v>
      </c>
      <c r="AG27">
        <v>0</v>
      </c>
      <c r="AH27">
        <v>0</v>
      </c>
      <c r="AI27">
        <v>0</v>
      </c>
      <c r="AJ27">
        <v>0</v>
      </c>
      <c r="AK27">
        <v>261.08999999999997</v>
      </c>
      <c r="AL27">
        <v>5.78</v>
      </c>
      <c r="AM27">
        <v>11.56</v>
      </c>
      <c r="AN27">
        <v>14.45</v>
      </c>
      <c r="AO27">
        <v>0</v>
      </c>
      <c r="AP27">
        <v>0</v>
      </c>
      <c r="AQ27">
        <v>100</v>
      </c>
      <c r="AR27">
        <v>96.31</v>
      </c>
      <c r="AS27">
        <v>8.19</v>
      </c>
      <c r="AT27">
        <v>50</v>
      </c>
    </row>
    <row r="28" spans="1:46">
      <c r="A28" t="s">
        <v>255</v>
      </c>
      <c r="G28" t="s">
        <v>70</v>
      </c>
      <c r="H28" s="73">
        <v>96.7</v>
      </c>
      <c r="I28" s="46">
        <v>0</v>
      </c>
      <c r="J28" s="46">
        <v>1.74</v>
      </c>
      <c r="K28" s="46">
        <v>39.979999999999997</v>
      </c>
      <c r="L28" s="46">
        <v>5.78</v>
      </c>
      <c r="M28" s="74">
        <v>0</v>
      </c>
      <c r="N28" s="73">
        <v>261.08999999999997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75</v>
      </c>
      <c r="X28">
        <v>0</v>
      </c>
      <c r="Y28">
        <v>0</v>
      </c>
      <c r="Z28">
        <v>0</v>
      </c>
      <c r="AA28">
        <v>0</v>
      </c>
      <c r="AB28">
        <v>4.82</v>
      </c>
      <c r="AC28">
        <v>1.74</v>
      </c>
      <c r="AD28">
        <v>100</v>
      </c>
      <c r="AE28">
        <v>0.39</v>
      </c>
      <c r="AF28">
        <v>0.96</v>
      </c>
      <c r="AG28">
        <v>0</v>
      </c>
      <c r="AH28">
        <v>0</v>
      </c>
      <c r="AI28">
        <v>0</v>
      </c>
      <c r="AJ28">
        <v>0</v>
      </c>
      <c r="AK28">
        <v>261.08999999999997</v>
      </c>
      <c r="AL28">
        <v>5.78</v>
      </c>
      <c r="AM28">
        <v>11.56</v>
      </c>
      <c r="AN28">
        <v>14.45</v>
      </c>
      <c r="AO28">
        <v>0</v>
      </c>
      <c r="AP28">
        <v>0</v>
      </c>
      <c r="AQ28">
        <v>100</v>
      </c>
      <c r="AR28">
        <v>96.31</v>
      </c>
      <c r="AS28">
        <v>8.19</v>
      </c>
      <c r="AT28">
        <v>50</v>
      </c>
    </row>
    <row r="29" spans="1:46">
      <c r="A29" t="s">
        <v>263</v>
      </c>
      <c r="G29" t="s">
        <v>71</v>
      </c>
      <c r="H29" s="73">
        <v>96.7</v>
      </c>
      <c r="I29" s="46">
        <v>0</v>
      </c>
      <c r="J29" s="46">
        <v>1.74</v>
      </c>
      <c r="K29" s="46">
        <v>39.979999999999997</v>
      </c>
      <c r="L29" s="46">
        <v>5.78</v>
      </c>
      <c r="M29" s="74">
        <v>0</v>
      </c>
      <c r="N29" s="73">
        <v>261.08999999999997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75</v>
      </c>
      <c r="X29">
        <v>0</v>
      </c>
      <c r="Y29">
        <v>0</v>
      </c>
      <c r="Z29">
        <v>0</v>
      </c>
      <c r="AA29">
        <v>0</v>
      </c>
      <c r="AB29">
        <v>4.82</v>
      </c>
      <c r="AC29">
        <v>1.74</v>
      </c>
      <c r="AD29">
        <v>100</v>
      </c>
      <c r="AE29">
        <v>0.39</v>
      </c>
      <c r="AF29">
        <v>0.96</v>
      </c>
      <c r="AG29">
        <v>0</v>
      </c>
      <c r="AH29">
        <v>0</v>
      </c>
      <c r="AI29">
        <v>0</v>
      </c>
      <c r="AJ29">
        <v>0</v>
      </c>
      <c r="AK29">
        <v>261.08999999999997</v>
      </c>
      <c r="AL29">
        <v>5.78</v>
      </c>
      <c r="AM29">
        <v>11.56</v>
      </c>
      <c r="AN29">
        <v>14.45</v>
      </c>
      <c r="AO29">
        <v>0</v>
      </c>
      <c r="AP29">
        <v>0</v>
      </c>
      <c r="AQ29">
        <v>100</v>
      </c>
      <c r="AR29">
        <v>96.31</v>
      </c>
      <c r="AS29">
        <v>8.19</v>
      </c>
      <c r="AT29">
        <v>50</v>
      </c>
    </row>
    <row r="30" spans="1:46">
      <c r="A30" t="s">
        <v>264</v>
      </c>
      <c r="G30" t="s">
        <v>72</v>
      </c>
      <c r="H30" s="73">
        <v>96.7</v>
      </c>
      <c r="I30" s="46">
        <v>0</v>
      </c>
      <c r="J30" s="46">
        <v>1.74</v>
      </c>
      <c r="K30" s="46">
        <v>39.979999999999997</v>
      </c>
      <c r="L30" s="46">
        <v>5.78</v>
      </c>
      <c r="M30" s="74">
        <v>0</v>
      </c>
      <c r="N30" s="73">
        <v>261.08999999999997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75</v>
      </c>
      <c r="X30">
        <v>0</v>
      </c>
      <c r="Y30">
        <v>0</v>
      </c>
      <c r="Z30">
        <v>0</v>
      </c>
      <c r="AA30">
        <v>0</v>
      </c>
      <c r="AB30">
        <v>4.82</v>
      </c>
      <c r="AC30">
        <v>1.74</v>
      </c>
      <c r="AD30">
        <v>100</v>
      </c>
      <c r="AE30">
        <v>0.39</v>
      </c>
      <c r="AF30">
        <v>0.96</v>
      </c>
      <c r="AG30">
        <v>0</v>
      </c>
      <c r="AH30">
        <v>0</v>
      </c>
      <c r="AI30">
        <v>0</v>
      </c>
      <c r="AJ30">
        <v>0</v>
      </c>
      <c r="AK30">
        <v>261.08999999999997</v>
      </c>
      <c r="AL30">
        <v>5.78</v>
      </c>
      <c r="AM30">
        <v>11.56</v>
      </c>
      <c r="AN30">
        <v>14.45</v>
      </c>
      <c r="AO30">
        <v>0</v>
      </c>
      <c r="AP30">
        <v>0</v>
      </c>
      <c r="AQ30">
        <v>100</v>
      </c>
      <c r="AR30">
        <v>96.31</v>
      </c>
      <c r="AS30">
        <v>8.19</v>
      </c>
      <c r="AT30">
        <v>50</v>
      </c>
    </row>
    <row r="31" spans="1:46">
      <c r="A31" t="s">
        <v>274</v>
      </c>
      <c r="G31" t="s">
        <v>73</v>
      </c>
      <c r="H31" s="73">
        <v>196.04</v>
      </c>
      <c r="I31" s="46">
        <v>29.86</v>
      </c>
      <c r="J31" s="46">
        <v>1.74</v>
      </c>
      <c r="K31" s="46">
        <v>39.979999999999997</v>
      </c>
      <c r="L31" s="46">
        <v>5.78</v>
      </c>
      <c r="M31" s="74">
        <v>0</v>
      </c>
      <c r="N31" s="73">
        <v>261.08999999999997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75</v>
      </c>
      <c r="X31">
        <v>0</v>
      </c>
      <c r="Y31">
        <v>0</v>
      </c>
      <c r="Z31">
        <v>0</v>
      </c>
      <c r="AA31">
        <v>0</v>
      </c>
      <c r="AB31">
        <v>4.82</v>
      </c>
      <c r="AC31">
        <v>1.74</v>
      </c>
      <c r="AD31">
        <v>100</v>
      </c>
      <c r="AE31">
        <v>0.53</v>
      </c>
      <c r="AF31">
        <v>0.96</v>
      </c>
      <c r="AG31">
        <v>0</v>
      </c>
      <c r="AH31">
        <v>0</v>
      </c>
      <c r="AI31">
        <v>0</v>
      </c>
      <c r="AJ31">
        <v>0</v>
      </c>
      <c r="AK31">
        <v>261.08999999999997</v>
      </c>
      <c r="AL31">
        <v>5.78</v>
      </c>
      <c r="AM31">
        <v>11.56</v>
      </c>
      <c r="AN31">
        <v>14.45</v>
      </c>
      <c r="AO31">
        <v>29.86</v>
      </c>
      <c r="AP31">
        <v>0</v>
      </c>
      <c r="AQ31">
        <v>100</v>
      </c>
      <c r="AR31">
        <v>195.51</v>
      </c>
      <c r="AS31">
        <v>8.19</v>
      </c>
      <c r="AT31">
        <v>50</v>
      </c>
    </row>
    <row r="32" spans="1:46">
      <c r="A32" t="s">
        <v>275</v>
      </c>
      <c r="G32" t="s">
        <v>74</v>
      </c>
      <c r="H32" s="73">
        <v>196.04</v>
      </c>
      <c r="I32" s="46">
        <v>29.86</v>
      </c>
      <c r="J32" s="46">
        <v>1.74</v>
      </c>
      <c r="K32" s="46">
        <v>39.979999999999997</v>
      </c>
      <c r="L32" s="46">
        <v>6.0100000000000007</v>
      </c>
      <c r="M32" s="74">
        <v>0</v>
      </c>
      <c r="N32" s="73">
        <v>261.08999999999997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75</v>
      </c>
      <c r="X32">
        <v>0</v>
      </c>
      <c r="Y32">
        <v>0</v>
      </c>
      <c r="Z32">
        <v>0.23</v>
      </c>
      <c r="AA32">
        <v>0</v>
      </c>
      <c r="AB32">
        <v>4.82</v>
      </c>
      <c r="AC32">
        <v>1.74</v>
      </c>
      <c r="AD32">
        <v>100</v>
      </c>
      <c r="AE32">
        <v>0.53</v>
      </c>
      <c r="AF32">
        <v>0.96</v>
      </c>
      <c r="AG32">
        <v>0</v>
      </c>
      <c r="AH32">
        <v>0</v>
      </c>
      <c r="AI32">
        <v>0</v>
      </c>
      <c r="AJ32">
        <v>0</v>
      </c>
      <c r="AK32">
        <v>261.08999999999997</v>
      </c>
      <c r="AL32">
        <v>5.78</v>
      </c>
      <c r="AM32">
        <v>11.56</v>
      </c>
      <c r="AN32">
        <v>14.45</v>
      </c>
      <c r="AO32">
        <v>29.86</v>
      </c>
      <c r="AP32">
        <v>0</v>
      </c>
      <c r="AQ32">
        <v>100</v>
      </c>
      <c r="AR32">
        <v>195.51</v>
      </c>
      <c r="AS32">
        <v>8.19</v>
      </c>
      <c r="AT32">
        <v>50</v>
      </c>
    </row>
    <row r="33" spans="1:46">
      <c r="A33" t="s">
        <v>276</v>
      </c>
      <c r="G33" t="s">
        <v>75</v>
      </c>
      <c r="H33" s="73">
        <v>196.04</v>
      </c>
      <c r="I33" s="46">
        <v>29.86</v>
      </c>
      <c r="J33" s="46">
        <v>1.74</v>
      </c>
      <c r="K33" s="46">
        <v>39.979999999999997</v>
      </c>
      <c r="L33" s="46">
        <v>6.25</v>
      </c>
      <c r="M33" s="74">
        <v>0</v>
      </c>
      <c r="N33" s="73">
        <v>261.08999999999997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75</v>
      </c>
      <c r="X33">
        <v>0</v>
      </c>
      <c r="Y33">
        <v>0</v>
      </c>
      <c r="Z33">
        <v>0.47</v>
      </c>
      <c r="AA33">
        <v>0</v>
      </c>
      <c r="AB33">
        <v>4.82</v>
      </c>
      <c r="AC33">
        <v>1.74</v>
      </c>
      <c r="AD33">
        <v>100</v>
      </c>
      <c r="AE33">
        <v>0.53</v>
      </c>
      <c r="AF33">
        <v>0.96</v>
      </c>
      <c r="AG33">
        <v>0</v>
      </c>
      <c r="AH33">
        <v>0</v>
      </c>
      <c r="AI33">
        <v>0</v>
      </c>
      <c r="AJ33">
        <v>0</v>
      </c>
      <c r="AK33">
        <v>261.08999999999997</v>
      </c>
      <c r="AL33">
        <v>5.78</v>
      </c>
      <c r="AM33">
        <v>11.56</v>
      </c>
      <c r="AN33">
        <v>14.45</v>
      </c>
      <c r="AO33">
        <v>29.86</v>
      </c>
      <c r="AP33">
        <v>0</v>
      </c>
      <c r="AQ33">
        <v>100</v>
      </c>
      <c r="AR33">
        <v>195.51</v>
      </c>
      <c r="AS33">
        <v>8.19</v>
      </c>
      <c r="AT33">
        <v>50</v>
      </c>
    </row>
    <row r="34" spans="1:46">
      <c r="A34" t="s">
        <v>277</v>
      </c>
      <c r="G34" t="s">
        <v>76</v>
      </c>
      <c r="H34" s="73">
        <v>196.04</v>
      </c>
      <c r="I34" s="46">
        <v>29.86</v>
      </c>
      <c r="J34" s="46">
        <v>1.74</v>
      </c>
      <c r="K34" s="46">
        <v>39.979999999999997</v>
      </c>
      <c r="L34" s="46">
        <v>6.5600000000000005</v>
      </c>
      <c r="M34" s="74">
        <v>0</v>
      </c>
      <c r="N34" s="73">
        <v>261.08999999999997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75</v>
      </c>
      <c r="X34">
        <v>0</v>
      </c>
      <c r="Y34">
        <v>0</v>
      </c>
      <c r="Z34">
        <v>0.78</v>
      </c>
      <c r="AA34">
        <v>0</v>
      </c>
      <c r="AB34">
        <v>4.82</v>
      </c>
      <c r="AC34">
        <v>1.74</v>
      </c>
      <c r="AD34">
        <v>100</v>
      </c>
      <c r="AE34">
        <v>0.53</v>
      </c>
      <c r="AF34">
        <v>0.96</v>
      </c>
      <c r="AG34">
        <v>0</v>
      </c>
      <c r="AH34">
        <v>0</v>
      </c>
      <c r="AI34">
        <v>0</v>
      </c>
      <c r="AJ34">
        <v>0</v>
      </c>
      <c r="AK34">
        <v>261.08999999999997</v>
      </c>
      <c r="AL34">
        <v>5.78</v>
      </c>
      <c r="AM34">
        <v>11.56</v>
      </c>
      <c r="AN34">
        <v>14.45</v>
      </c>
      <c r="AO34">
        <v>29.86</v>
      </c>
      <c r="AP34">
        <v>0</v>
      </c>
      <c r="AQ34">
        <v>100</v>
      </c>
      <c r="AR34">
        <v>195.51</v>
      </c>
      <c r="AS34">
        <v>8.19</v>
      </c>
      <c r="AT34">
        <v>50</v>
      </c>
    </row>
    <row r="35" spans="1:46">
      <c r="A35" t="s">
        <v>279</v>
      </c>
      <c r="G35" t="s">
        <v>77</v>
      </c>
      <c r="H35" s="73">
        <v>196.28</v>
      </c>
      <c r="I35" s="46">
        <v>29.86</v>
      </c>
      <c r="J35" s="46">
        <v>1.74</v>
      </c>
      <c r="K35" s="46">
        <v>39.979999999999997</v>
      </c>
      <c r="L35" s="46">
        <v>6.92</v>
      </c>
      <c r="M35" s="74">
        <v>0</v>
      </c>
      <c r="N35" s="73">
        <v>261.08999999999997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75</v>
      </c>
      <c r="X35">
        <v>0</v>
      </c>
      <c r="Y35">
        <v>0</v>
      </c>
      <c r="Z35">
        <v>1.1399999999999999</v>
      </c>
      <c r="AA35">
        <v>0</v>
      </c>
      <c r="AB35">
        <v>4.82</v>
      </c>
      <c r="AC35">
        <v>1.74</v>
      </c>
      <c r="AD35">
        <v>50</v>
      </c>
      <c r="AE35">
        <v>0.77</v>
      </c>
      <c r="AF35">
        <v>0.96</v>
      </c>
      <c r="AG35">
        <v>0</v>
      </c>
      <c r="AH35">
        <v>0</v>
      </c>
      <c r="AI35">
        <v>0</v>
      </c>
      <c r="AJ35">
        <v>0</v>
      </c>
      <c r="AK35">
        <v>261.08999999999997</v>
      </c>
      <c r="AL35">
        <v>5.78</v>
      </c>
      <c r="AM35">
        <v>11.56</v>
      </c>
      <c r="AN35">
        <v>14.45</v>
      </c>
      <c r="AO35">
        <v>29.86</v>
      </c>
      <c r="AP35">
        <v>0</v>
      </c>
      <c r="AQ35">
        <v>100</v>
      </c>
      <c r="AR35">
        <v>195.51</v>
      </c>
      <c r="AS35">
        <v>8.19</v>
      </c>
      <c r="AT35">
        <v>50</v>
      </c>
    </row>
    <row r="36" spans="1:46">
      <c r="A36" t="s">
        <v>309</v>
      </c>
      <c r="G36" t="s">
        <v>78</v>
      </c>
      <c r="H36" s="73">
        <v>196.28</v>
      </c>
      <c r="I36" s="46">
        <v>29.86</v>
      </c>
      <c r="J36" s="46">
        <v>1.74</v>
      </c>
      <c r="K36" s="46">
        <v>39.979999999999997</v>
      </c>
      <c r="L36" s="46">
        <v>7.33</v>
      </c>
      <c r="M36" s="74">
        <v>0</v>
      </c>
      <c r="N36" s="73">
        <v>261.08999999999997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75</v>
      </c>
      <c r="X36">
        <v>0</v>
      </c>
      <c r="Y36">
        <v>0</v>
      </c>
      <c r="Z36">
        <v>1.55</v>
      </c>
      <c r="AA36">
        <v>0</v>
      </c>
      <c r="AB36">
        <v>4.82</v>
      </c>
      <c r="AC36">
        <v>1.74</v>
      </c>
      <c r="AD36">
        <v>50</v>
      </c>
      <c r="AE36">
        <v>0.77</v>
      </c>
      <c r="AF36">
        <v>0.96</v>
      </c>
      <c r="AG36">
        <v>0</v>
      </c>
      <c r="AH36">
        <v>0</v>
      </c>
      <c r="AI36">
        <v>0</v>
      </c>
      <c r="AJ36">
        <v>0</v>
      </c>
      <c r="AK36">
        <v>261.08999999999997</v>
      </c>
      <c r="AL36">
        <v>5.78</v>
      </c>
      <c r="AM36">
        <v>11.56</v>
      </c>
      <c r="AN36">
        <v>14.45</v>
      </c>
      <c r="AO36">
        <v>29.86</v>
      </c>
      <c r="AP36">
        <v>0</v>
      </c>
      <c r="AQ36">
        <v>100</v>
      </c>
      <c r="AR36">
        <v>195.51</v>
      </c>
      <c r="AS36">
        <v>8.19</v>
      </c>
      <c r="AT36">
        <v>50</v>
      </c>
    </row>
    <row r="37" spans="1:46">
      <c r="A37" t="s">
        <v>310</v>
      </c>
      <c r="G37" t="s">
        <v>79</v>
      </c>
      <c r="H37" s="73">
        <v>196.28</v>
      </c>
      <c r="I37" s="46">
        <v>29.86</v>
      </c>
      <c r="J37" s="46">
        <v>1.74</v>
      </c>
      <c r="K37" s="46">
        <v>39.979999999999997</v>
      </c>
      <c r="L37" s="46">
        <v>7.7700000000000005</v>
      </c>
      <c r="M37" s="74">
        <v>0</v>
      </c>
      <c r="N37" s="73">
        <v>261.08999999999997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75</v>
      </c>
      <c r="X37">
        <v>0</v>
      </c>
      <c r="Y37">
        <v>0</v>
      </c>
      <c r="Z37">
        <v>1.99</v>
      </c>
      <c r="AA37">
        <v>0</v>
      </c>
      <c r="AB37">
        <v>4.82</v>
      </c>
      <c r="AC37">
        <v>1.74</v>
      </c>
      <c r="AD37">
        <v>50</v>
      </c>
      <c r="AE37">
        <v>0.77</v>
      </c>
      <c r="AF37">
        <v>0.96</v>
      </c>
      <c r="AG37">
        <v>0</v>
      </c>
      <c r="AH37">
        <v>0</v>
      </c>
      <c r="AI37">
        <v>0</v>
      </c>
      <c r="AJ37">
        <v>0</v>
      </c>
      <c r="AK37">
        <v>261.08999999999997</v>
      </c>
      <c r="AL37">
        <v>5.78</v>
      </c>
      <c r="AM37">
        <v>11.56</v>
      </c>
      <c r="AN37">
        <v>14.45</v>
      </c>
      <c r="AO37">
        <v>29.86</v>
      </c>
      <c r="AP37">
        <v>0</v>
      </c>
      <c r="AQ37">
        <v>100</v>
      </c>
      <c r="AR37">
        <v>195.51</v>
      </c>
      <c r="AS37">
        <v>8.19</v>
      </c>
      <c r="AT37">
        <v>50</v>
      </c>
    </row>
    <row r="38" spans="1:46">
      <c r="A38" t="s">
        <v>311</v>
      </c>
      <c r="G38" t="s">
        <v>80</v>
      </c>
      <c r="H38" s="73">
        <v>196.28</v>
      </c>
      <c r="I38" s="46">
        <v>29.86</v>
      </c>
      <c r="J38" s="46">
        <v>1.74</v>
      </c>
      <c r="K38" s="46">
        <v>39.979999999999997</v>
      </c>
      <c r="L38" s="46">
        <v>8.1900000000000013</v>
      </c>
      <c r="M38" s="74">
        <v>0</v>
      </c>
      <c r="N38" s="73">
        <v>261.08999999999997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75</v>
      </c>
      <c r="X38">
        <v>0</v>
      </c>
      <c r="Y38">
        <v>0</v>
      </c>
      <c r="Z38">
        <v>2.41</v>
      </c>
      <c r="AA38">
        <v>0</v>
      </c>
      <c r="AB38">
        <v>4.82</v>
      </c>
      <c r="AC38">
        <v>1.74</v>
      </c>
      <c r="AD38">
        <v>50</v>
      </c>
      <c r="AE38">
        <v>0.77</v>
      </c>
      <c r="AF38">
        <v>0.96</v>
      </c>
      <c r="AG38">
        <v>0</v>
      </c>
      <c r="AH38">
        <v>0</v>
      </c>
      <c r="AI38">
        <v>0</v>
      </c>
      <c r="AJ38">
        <v>0</v>
      </c>
      <c r="AK38">
        <v>261.08999999999997</v>
      </c>
      <c r="AL38">
        <v>5.78</v>
      </c>
      <c r="AM38">
        <v>11.56</v>
      </c>
      <c r="AN38">
        <v>14.45</v>
      </c>
      <c r="AO38">
        <v>29.86</v>
      </c>
      <c r="AP38">
        <v>0</v>
      </c>
      <c r="AQ38">
        <v>100</v>
      </c>
      <c r="AR38">
        <v>195.51</v>
      </c>
      <c r="AS38">
        <v>8.19</v>
      </c>
      <c r="AT38">
        <v>50</v>
      </c>
    </row>
    <row r="39" spans="1:46">
      <c r="A39" t="s">
        <v>312</v>
      </c>
      <c r="G39" t="s">
        <v>81</v>
      </c>
      <c r="H39" s="73">
        <v>292.58999999999997</v>
      </c>
      <c r="I39" s="46">
        <v>29.86</v>
      </c>
      <c r="J39" s="46">
        <v>1.74</v>
      </c>
      <c r="K39" s="46">
        <v>39.979999999999997</v>
      </c>
      <c r="L39" s="46">
        <v>8.66</v>
      </c>
      <c r="M39" s="74">
        <v>0</v>
      </c>
      <c r="N39" s="73">
        <v>261.08999999999997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75</v>
      </c>
      <c r="X39">
        <v>0</v>
      </c>
      <c r="Y39">
        <v>0</v>
      </c>
      <c r="Z39">
        <v>2.88</v>
      </c>
      <c r="AA39">
        <v>0</v>
      </c>
      <c r="AB39">
        <v>4.82</v>
      </c>
      <c r="AC39">
        <v>1.74</v>
      </c>
      <c r="AD39">
        <v>50</v>
      </c>
      <c r="AE39">
        <v>0.77</v>
      </c>
      <c r="AF39">
        <v>0.96</v>
      </c>
      <c r="AG39">
        <v>0</v>
      </c>
      <c r="AH39">
        <v>0</v>
      </c>
      <c r="AI39">
        <v>0</v>
      </c>
      <c r="AJ39">
        <v>0</v>
      </c>
      <c r="AK39">
        <v>261.08999999999997</v>
      </c>
      <c r="AL39">
        <v>5.78</v>
      </c>
      <c r="AM39">
        <v>11.56</v>
      </c>
      <c r="AN39">
        <v>14.45</v>
      </c>
      <c r="AO39">
        <v>29.86</v>
      </c>
      <c r="AP39">
        <v>0</v>
      </c>
      <c r="AQ39">
        <v>100</v>
      </c>
      <c r="AR39">
        <v>291.82</v>
      </c>
      <c r="AS39">
        <v>8.19</v>
      </c>
      <c r="AT39">
        <v>50</v>
      </c>
    </row>
    <row r="40" spans="1:46">
      <c r="A40" t="s">
        <v>329</v>
      </c>
      <c r="G40" t="s">
        <v>82</v>
      </c>
      <c r="H40" s="73">
        <v>292.58999999999997</v>
      </c>
      <c r="I40" s="46">
        <v>29.86</v>
      </c>
      <c r="J40" s="46">
        <v>1.74</v>
      </c>
      <c r="K40" s="46">
        <v>39.979999999999997</v>
      </c>
      <c r="L40" s="46">
        <v>9.14</v>
      </c>
      <c r="M40" s="74">
        <v>0</v>
      </c>
      <c r="N40" s="73">
        <v>261.08999999999997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75</v>
      </c>
      <c r="X40">
        <v>0</v>
      </c>
      <c r="Y40">
        <v>0</v>
      </c>
      <c r="Z40">
        <v>3.36</v>
      </c>
      <c r="AA40">
        <v>0</v>
      </c>
      <c r="AB40">
        <v>4.82</v>
      </c>
      <c r="AC40">
        <v>1.74</v>
      </c>
      <c r="AD40">
        <v>50</v>
      </c>
      <c r="AE40">
        <v>0.77</v>
      </c>
      <c r="AF40">
        <v>0.96</v>
      </c>
      <c r="AG40">
        <v>0</v>
      </c>
      <c r="AH40">
        <v>0</v>
      </c>
      <c r="AI40">
        <v>0</v>
      </c>
      <c r="AJ40">
        <v>0</v>
      </c>
      <c r="AK40">
        <v>261.08999999999997</v>
      </c>
      <c r="AL40">
        <v>5.78</v>
      </c>
      <c r="AM40">
        <v>11.56</v>
      </c>
      <c r="AN40">
        <v>14.45</v>
      </c>
      <c r="AO40">
        <v>29.86</v>
      </c>
      <c r="AP40">
        <v>0</v>
      </c>
      <c r="AQ40">
        <v>100</v>
      </c>
      <c r="AR40">
        <v>291.82</v>
      </c>
      <c r="AS40">
        <v>8.19</v>
      </c>
      <c r="AT40">
        <v>50</v>
      </c>
    </row>
    <row r="41" spans="1:46">
      <c r="A41" t="s">
        <v>330</v>
      </c>
      <c r="G41" t="s">
        <v>83</v>
      </c>
      <c r="H41" s="73">
        <v>292.58999999999997</v>
      </c>
      <c r="I41" s="46">
        <v>29.86</v>
      </c>
      <c r="J41" s="46">
        <v>1.74</v>
      </c>
      <c r="K41" s="46">
        <v>39.979999999999997</v>
      </c>
      <c r="L41" s="46">
        <v>9.5300000000000011</v>
      </c>
      <c r="M41" s="74">
        <v>0</v>
      </c>
      <c r="N41" s="73">
        <v>261.08999999999997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75</v>
      </c>
      <c r="X41">
        <v>0</v>
      </c>
      <c r="Y41">
        <v>0</v>
      </c>
      <c r="Z41">
        <v>3.75</v>
      </c>
      <c r="AA41">
        <v>0</v>
      </c>
      <c r="AB41">
        <v>4.82</v>
      </c>
      <c r="AC41">
        <v>1.74</v>
      </c>
      <c r="AD41">
        <v>50</v>
      </c>
      <c r="AE41">
        <v>0.77</v>
      </c>
      <c r="AF41">
        <v>0.96</v>
      </c>
      <c r="AG41">
        <v>0</v>
      </c>
      <c r="AH41">
        <v>0</v>
      </c>
      <c r="AI41">
        <v>0</v>
      </c>
      <c r="AJ41">
        <v>0</v>
      </c>
      <c r="AK41">
        <v>261.08999999999997</v>
      </c>
      <c r="AL41">
        <v>5.78</v>
      </c>
      <c r="AM41">
        <v>11.56</v>
      </c>
      <c r="AN41">
        <v>14.45</v>
      </c>
      <c r="AO41">
        <v>29.86</v>
      </c>
      <c r="AP41">
        <v>0</v>
      </c>
      <c r="AQ41">
        <v>100</v>
      </c>
      <c r="AR41">
        <v>291.82</v>
      </c>
      <c r="AS41">
        <v>8.19</v>
      </c>
      <c r="AT41">
        <v>50</v>
      </c>
    </row>
    <row r="42" spans="1:46">
      <c r="A42" t="s">
        <v>331</v>
      </c>
      <c r="G42" t="s">
        <v>84</v>
      </c>
      <c r="H42" s="73">
        <v>292.58999999999997</v>
      </c>
      <c r="I42" s="46">
        <v>29.86</v>
      </c>
      <c r="J42" s="46">
        <v>1.74</v>
      </c>
      <c r="K42" s="46">
        <v>39.979999999999997</v>
      </c>
      <c r="L42" s="46">
        <v>9.9499999999999993</v>
      </c>
      <c r="M42" s="74">
        <v>0</v>
      </c>
      <c r="N42" s="73">
        <v>261.08999999999997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75</v>
      </c>
      <c r="X42">
        <v>0</v>
      </c>
      <c r="Y42">
        <v>0</v>
      </c>
      <c r="Z42">
        <v>4.17</v>
      </c>
      <c r="AA42">
        <v>0</v>
      </c>
      <c r="AB42">
        <v>4.82</v>
      </c>
      <c r="AC42">
        <v>1.74</v>
      </c>
      <c r="AD42">
        <v>50</v>
      </c>
      <c r="AE42">
        <v>0.77</v>
      </c>
      <c r="AF42">
        <v>0.96</v>
      </c>
      <c r="AG42">
        <v>0</v>
      </c>
      <c r="AH42">
        <v>0</v>
      </c>
      <c r="AI42">
        <v>0</v>
      </c>
      <c r="AJ42">
        <v>0</v>
      </c>
      <c r="AK42">
        <v>261.08999999999997</v>
      </c>
      <c r="AL42">
        <v>5.78</v>
      </c>
      <c r="AM42">
        <v>11.56</v>
      </c>
      <c r="AN42">
        <v>14.45</v>
      </c>
      <c r="AO42">
        <v>29.86</v>
      </c>
      <c r="AP42">
        <v>0</v>
      </c>
      <c r="AQ42">
        <v>100</v>
      </c>
      <c r="AR42">
        <v>291.82</v>
      </c>
      <c r="AS42">
        <v>8.19</v>
      </c>
      <c r="AT42">
        <v>50</v>
      </c>
    </row>
    <row r="43" spans="1:46">
      <c r="A43" t="s">
        <v>337</v>
      </c>
      <c r="G43" t="s">
        <v>85</v>
      </c>
      <c r="H43" s="73">
        <v>292.58999999999997</v>
      </c>
      <c r="I43" s="46">
        <v>29.86</v>
      </c>
      <c r="J43" s="46">
        <v>1.74</v>
      </c>
      <c r="K43" s="46">
        <v>39.979999999999997</v>
      </c>
      <c r="L43" s="46">
        <v>10.43</v>
      </c>
      <c r="M43" s="74">
        <v>0</v>
      </c>
      <c r="N43" s="73">
        <v>261.08999999999997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75</v>
      </c>
      <c r="X43">
        <v>0</v>
      </c>
      <c r="Y43">
        <v>0</v>
      </c>
      <c r="Z43">
        <v>4.6500000000000004</v>
      </c>
      <c r="AA43">
        <v>0</v>
      </c>
      <c r="AB43">
        <v>4.82</v>
      </c>
      <c r="AC43">
        <v>1.74</v>
      </c>
      <c r="AD43">
        <v>50</v>
      </c>
      <c r="AE43">
        <v>0.77</v>
      </c>
      <c r="AF43">
        <v>0.96</v>
      </c>
      <c r="AG43">
        <v>0</v>
      </c>
      <c r="AH43">
        <v>0</v>
      </c>
      <c r="AI43">
        <v>0</v>
      </c>
      <c r="AJ43">
        <v>0</v>
      </c>
      <c r="AK43">
        <v>261.08999999999997</v>
      </c>
      <c r="AL43">
        <v>5.78</v>
      </c>
      <c r="AM43">
        <v>11.56</v>
      </c>
      <c r="AN43">
        <v>14.45</v>
      </c>
      <c r="AO43">
        <v>29.86</v>
      </c>
      <c r="AP43">
        <v>0</v>
      </c>
      <c r="AQ43">
        <v>100</v>
      </c>
      <c r="AR43">
        <v>291.82</v>
      </c>
      <c r="AS43">
        <v>8.19</v>
      </c>
      <c r="AT43">
        <v>50</v>
      </c>
    </row>
    <row r="44" spans="1:46">
      <c r="A44" t="s">
        <v>339</v>
      </c>
      <c r="G44" t="s">
        <v>86</v>
      </c>
      <c r="H44" s="73">
        <v>292.58999999999997</v>
      </c>
      <c r="I44" s="46">
        <v>29.86</v>
      </c>
      <c r="J44" s="46">
        <v>1.74</v>
      </c>
      <c r="K44" s="46">
        <v>39.979999999999997</v>
      </c>
      <c r="L44" s="46">
        <v>10.370000000000001</v>
      </c>
      <c r="M44" s="74">
        <v>0</v>
      </c>
      <c r="N44" s="73">
        <v>261.08999999999997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75</v>
      </c>
      <c r="X44">
        <v>0</v>
      </c>
      <c r="Y44">
        <v>0</v>
      </c>
      <c r="Z44">
        <v>4.59</v>
      </c>
      <c r="AA44">
        <v>0</v>
      </c>
      <c r="AB44">
        <v>4.82</v>
      </c>
      <c r="AC44">
        <v>1.74</v>
      </c>
      <c r="AD44">
        <v>50</v>
      </c>
      <c r="AE44">
        <v>0.77</v>
      </c>
      <c r="AF44">
        <v>0.96</v>
      </c>
      <c r="AG44">
        <v>0</v>
      </c>
      <c r="AH44">
        <v>0</v>
      </c>
      <c r="AI44">
        <v>0</v>
      </c>
      <c r="AJ44">
        <v>0</v>
      </c>
      <c r="AK44">
        <v>261.08999999999997</v>
      </c>
      <c r="AL44">
        <v>5.78</v>
      </c>
      <c r="AM44">
        <v>11.56</v>
      </c>
      <c r="AN44">
        <v>14.45</v>
      </c>
      <c r="AO44">
        <v>29.86</v>
      </c>
      <c r="AP44">
        <v>0</v>
      </c>
      <c r="AQ44">
        <v>100</v>
      </c>
      <c r="AR44">
        <v>291.82</v>
      </c>
      <c r="AS44">
        <v>8.19</v>
      </c>
      <c r="AT44">
        <v>50</v>
      </c>
    </row>
    <row r="45" spans="1:46">
      <c r="A45" t="s">
        <v>358</v>
      </c>
      <c r="G45" t="s">
        <v>87</v>
      </c>
      <c r="H45" s="73">
        <v>0.77</v>
      </c>
      <c r="I45" s="46">
        <v>29.86</v>
      </c>
      <c r="J45" s="46">
        <v>1.74</v>
      </c>
      <c r="K45" s="46">
        <v>39.979999999999997</v>
      </c>
      <c r="L45" s="46">
        <v>11.07</v>
      </c>
      <c r="M45" s="74">
        <v>0</v>
      </c>
      <c r="N45" s="73">
        <v>261.08999999999997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75</v>
      </c>
      <c r="X45">
        <v>0</v>
      </c>
      <c r="Y45">
        <v>0</v>
      </c>
      <c r="Z45">
        <v>5.29</v>
      </c>
      <c r="AA45">
        <v>0</v>
      </c>
      <c r="AB45">
        <v>4.82</v>
      </c>
      <c r="AC45">
        <v>1.74</v>
      </c>
      <c r="AD45">
        <v>50</v>
      </c>
      <c r="AE45">
        <v>0.77</v>
      </c>
      <c r="AF45">
        <v>0.96</v>
      </c>
      <c r="AG45">
        <v>0</v>
      </c>
      <c r="AH45">
        <v>0</v>
      </c>
      <c r="AI45">
        <v>0</v>
      </c>
      <c r="AJ45">
        <v>0</v>
      </c>
      <c r="AK45">
        <v>261.08999999999997</v>
      </c>
      <c r="AL45">
        <v>5.78</v>
      </c>
      <c r="AM45">
        <v>11.56</v>
      </c>
      <c r="AN45">
        <v>14.45</v>
      </c>
      <c r="AO45">
        <v>29.86</v>
      </c>
      <c r="AP45">
        <v>0</v>
      </c>
      <c r="AQ45">
        <v>100</v>
      </c>
      <c r="AR45">
        <v>0</v>
      </c>
      <c r="AS45">
        <v>8.19</v>
      </c>
      <c r="AT45">
        <v>50</v>
      </c>
    </row>
    <row r="46" spans="1:46">
      <c r="A46" t="s">
        <v>359</v>
      </c>
      <c r="G46" t="s">
        <v>88</v>
      </c>
      <c r="H46" s="73">
        <v>0.77</v>
      </c>
      <c r="I46" s="46">
        <v>29.86</v>
      </c>
      <c r="J46" s="46">
        <v>1.74</v>
      </c>
      <c r="K46" s="46">
        <v>39.979999999999997</v>
      </c>
      <c r="L46" s="46">
        <v>11.36</v>
      </c>
      <c r="M46" s="74">
        <v>0</v>
      </c>
      <c r="N46" s="73">
        <v>261.08999999999997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75</v>
      </c>
      <c r="X46">
        <v>0</v>
      </c>
      <c r="Y46">
        <v>0</v>
      </c>
      <c r="Z46">
        <v>5.58</v>
      </c>
      <c r="AA46">
        <v>0</v>
      </c>
      <c r="AB46">
        <v>4.82</v>
      </c>
      <c r="AC46">
        <v>1.74</v>
      </c>
      <c r="AD46">
        <v>50</v>
      </c>
      <c r="AE46">
        <v>0.77</v>
      </c>
      <c r="AF46">
        <v>0.96</v>
      </c>
      <c r="AG46">
        <v>0</v>
      </c>
      <c r="AH46">
        <v>0</v>
      </c>
      <c r="AI46">
        <v>0</v>
      </c>
      <c r="AJ46">
        <v>0</v>
      </c>
      <c r="AK46">
        <v>261.08999999999997</v>
      </c>
      <c r="AL46">
        <v>5.78</v>
      </c>
      <c r="AM46">
        <v>11.56</v>
      </c>
      <c r="AN46">
        <v>14.45</v>
      </c>
      <c r="AO46">
        <v>29.86</v>
      </c>
      <c r="AP46">
        <v>0</v>
      </c>
      <c r="AQ46">
        <v>100</v>
      </c>
      <c r="AR46">
        <v>0</v>
      </c>
      <c r="AS46">
        <v>8.19</v>
      </c>
      <c r="AT46">
        <v>50</v>
      </c>
    </row>
    <row r="47" spans="1:46">
      <c r="A47" t="s">
        <v>360</v>
      </c>
      <c r="G47" t="s">
        <v>89</v>
      </c>
      <c r="H47" s="73">
        <v>0.77</v>
      </c>
      <c r="I47" s="46">
        <v>0</v>
      </c>
      <c r="J47" s="46">
        <v>1.74</v>
      </c>
      <c r="K47" s="46">
        <v>39.979999999999997</v>
      </c>
      <c r="L47" s="46">
        <v>11.8</v>
      </c>
      <c r="M47" s="74">
        <v>0</v>
      </c>
      <c r="N47" s="73">
        <v>261.08999999999997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75</v>
      </c>
      <c r="X47">
        <v>0</v>
      </c>
      <c r="Y47">
        <v>0</v>
      </c>
      <c r="Z47">
        <v>6.02</v>
      </c>
      <c r="AA47">
        <v>0</v>
      </c>
      <c r="AB47">
        <v>4.82</v>
      </c>
      <c r="AC47">
        <v>1.74</v>
      </c>
      <c r="AD47">
        <v>100</v>
      </c>
      <c r="AE47">
        <v>0.77</v>
      </c>
      <c r="AF47">
        <v>0.96</v>
      </c>
      <c r="AG47">
        <v>0</v>
      </c>
      <c r="AH47">
        <v>0</v>
      </c>
      <c r="AI47">
        <v>0</v>
      </c>
      <c r="AJ47">
        <v>0</v>
      </c>
      <c r="AK47">
        <v>261.08999999999997</v>
      </c>
      <c r="AL47">
        <v>5.78</v>
      </c>
      <c r="AM47">
        <v>11.56</v>
      </c>
      <c r="AN47">
        <v>14.45</v>
      </c>
      <c r="AO47">
        <v>0</v>
      </c>
      <c r="AP47">
        <v>0</v>
      </c>
      <c r="AQ47">
        <v>100</v>
      </c>
      <c r="AR47">
        <v>0</v>
      </c>
      <c r="AS47">
        <v>8.19</v>
      </c>
      <c r="AT47">
        <v>50</v>
      </c>
    </row>
    <row r="48" spans="1:46">
      <c r="A48" t="s">
        <v>364</v>
      </c>
      <c r="G48" t="s">
        <v>90</v>
      </c>
      <c r="H48" s="73">
        <v>0.77</v>
      </c>
      <c r="I48" s="46">
        <v>0</v>
      </c>
      <c r="J48" s="46">
        <v>1.74</v>
      </c>
      <c r="K48" s="46">
        <v>39.979999999999997</v>
      </c>
      <c r="L48" s="46">
        <v>11.490000000000002</v>
      </c>
      <c r="M48" s="74">
        <v>0</v>
      </c>
      <c r="N48" s="73">
        <v>261.08999999999997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75</v>
      </c>
      <c r="X48">
        <v>0</v>
      </c>
      <c r="Y48">
        <v>0</v>
      </c>
      <c r="Z48">
        <v>5.71</v>
      </c>
      <c r="AA48">
        <v>0</v>
      </c>
      <c r="AB48">
        <v>4.82</v>
      </c>
      <c r="AC48">
        <v>1.74</v>
      </c>
      <c r="AD48">
        <v>100</v>
      </c>
      <c r="AE48">
        <v>0.77</v>
      </c>
      <c r="AF48">
        <v>0.96</v>
      </c>
      <c r="AG48">
        <v>0</v>
      </c>
      <c r="AH48">
        <v>0</v>
      </c>
      <c r="AI48">
        <v>0</v>
      </c>
      <c r="AJ48">
        <v>0</v>
      </c>
      <c r="AK48">
        <v>261.08999999999997</v>
      </c>
      <c r="AL48">
        <v>5.78</v>
      </c>
      <c r="AM48">
        <v>11.56</v>
      </c>
      <c r="AN48">
        <v>14.45</v>
      </c>
      <c r="AO48">
        <v>0</v>
      </c>
      <c r="AP48">
        <v>0</v>
      </c>
      <c r="AQ48">
        <v>100</v>
      </c>
      <c r="AR48">
        <v>0</v>
      </c>
      <c r="AS48">
        <v>8.19</v>
      </c>
      <c r="AT48">
        <v>50</v>
      </c>
    </row>
    <row r="49" spans="1:46">
      <c r="A49" t="s">
        <v>365</v>
      </c>
      <c r="G49" t="s">
        <v>91</v>
      </c>
      <c r="H49" s="73">
        <v>0.77</v>
      </c>
      <c r="I49" s="46">
        <v>0</v>
      </c>
      <c r="J49" s="46">
        <v>1.74</v>
      </c>
      <c r="K49" s="46">
        <v>39.979999999999997</v>
      </c>
      <c r="L49" s="46">
        <v>11.920000000000002</v>
      </c>
      <c r="M49" s="74">
        <v>0</v>
      </c>
      <c r="N49" s="73">
        <v>261.08999999999997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75</v>
      </c>
      <c r="X49">
        <v>0</v>
      </c>
      <c r="Y49">
        <v>0</v>
      </c>
      <c r="Z49">
        <v>6.14</v>
      </c>
      <c r="AA49">
        <v>0</v>
      </c>
      <c r="AB49">
        <v>4.82</v>
      </c>
      <c r="AC49">
        <v>1.74</v>
      </c>
      <c r="AD49">
        <v>100</v>
      </c>
      <c r="AE49">
        <v>0.77</v>
      </c>
      <c r="AF49">
        <v>0.96</v>
      </c>
      <c r="AG49">
        <v>0</v>
      </c>
      <c r="AH49">
        <v>0</v>
      </c>
      <c r="AI49">
        <v>0</v>
      </c>
      <c r="AJ49">
        <v>0</v>
      </c>
      <c r="AK49">
        <v>261.08999999999997</v>
      </c>
      <c r="AL49">
        <v>5.78</v>
      </c>
      <c r="AM49">
        <v>11.56</v>
      </c>
      <c r="AN49">
        <v>14.45</v>
      </c>
      <c r="AO49">
        <v>0</v>
      </c>
      <c r="AP49">
        <v>0</v>
      </c>
      <c r="AQ49">
        <v>100</v>
      </c>
      <c r="AR49">
        <v>0</v>
      </c>
      <c r="AS49">
        <v>8.19</v>
      </c>
      <c r="AT49">
        <v>50</v>
      </c>
    </row>
    <row r="50" spans="1:46">
      <c r="A50" t="s">
        <v>366</v>
      </c>
      <c r="G50" t="s">
        <v>92</v>
      </c>
      <c r="H50" s="73">
        <v>0.77</v>
      </c>
      <c r="I50" s="46">
        <v>0</v>
      </c>
      <c r="J50" s="46">
        <v>1.74</v>
      </c>
      <c r="K50" s="46">
        <v>39.979999999999997</v>
      </c>
      <c r="L50" s="46">
        <v>12.07</v>
      </c>
      <c r="M50" s="74">
        <v>0</v>
      </c>
      <c r="N50" s="73">
        <v>261.08999999999997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75</v>
      </c>
      <c r="X50">
        <v>0</v>
      </c>
      <c r="Y50">
        <v>0</v>
      </c>
      <c r="Z50">
        <v>6.29</v>
      </c>
      <c r="AA50">
        <v>0</v>
      </c>
      <c r="AB50">
        <v>4.82</v>
      </c>
      <c r="AC50">
        <v>1.74</v>
      </c>
      <c r="AD50">
        <v>100</v>
      </c>
      <c r="AE50">
        <v>0.77</v>
      </c>
      <c r="AF50">
        <v>0.96</v>
      </c>
      <c r="AG50">
        <v>0</v>
      </c>
      <c r="AH50">
        <v>0</v>
      </c>
      <c r="AI50">
        <v>0</v>
      </c>
      <c r="AJ50">
        <v>0</v>
      </c>
      <c r="AK50">
        <v>261.08999999999997</v>
      </c>
      <c r="AL50">
        <v>5.78</v>
      </c>
      <c r="AM50">
        <v>11.56</v>
      </c>
      <c r="AN50">
        <v>14.45</v>
      </c>
      <c r="AO50">
        <v>0</v>
      </c>
      <c r="AP50">
        <v>0</v>
      </c>
      <c r="AQ50">
        <v>100</v>
      </c>
      <c r="AR50">
        <v>0</v>
      </c>
      <c r="AS50">
        <v>8.19</v>
      </c>
      <c r="AT50">
        <v>50</v>
      </c>
    </row>
    <row r="51" spans="1:46">
      <c r="A51" t="s">
        <v>367</v>
      </c>
      <c r="G51" t="s">
        <v>93</v>
      </c>
      <c r="H51" s="73">
        <v>0.77</v>
      </c>
      <c r="I51" s="46">
        <v>0</v>
      </c>
      <c r="J51" s="46">
        <v>1.74</v>
      </c>
      <c r="K51" s="46">
        <v>87.55</v>
      </c>
      <c r="L51" s="46">
        <v>12.060000000000002</v>
      </c>
      <c r="M51" s="74">
        <v>0</v>
      </c>
      <c r="N51" s="73">
        <v>261.08999999999997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75</v>
      </c>
      <c r="X51">
        <v>0</v>
      </c>
      <c r="Y51">
        <v>0</v>
      </c>
      <c r="Z51">
        <v>6.28</v>
      </c>
      <c r="AA51">
        <v>0</v>
      </c>
      <c r="AB51">
        <v>4.82</v>
      </c>
      <c r="AC51">
        <v>1.74</v>
      </c>
      <c r="AD51">
        <v>100</v>
      </c>
      <c r="AE51">
        <v>0.77</v>
      </c>
      <c r="AF51">
        <v>0.96</v>
      </c>
      <c r="AG51">
        <v>0</v>
      </c>
      <c r="AH51">
        <v>0</v>
      </c>
      <c r="AI51">
        <v>28.89</v>
      </c>
      <c r="AJ51">
        <v>18.68</v>
      </c>
      <c r="AK51">
        <v>261.08999999999997</v>
      </c>
      <c r="AL51">
        <v>5.78</v>
      </c>
      <c r="AM51">
        <v>11.56</v>
      </c>
      <c r="AN51">
        <v>14.45</v>
      </c>
      <c r="AO51">
        <v>0</v>
      </c>
      <c r="AP51">
        <v>0</v>
      </c>
      <c r="AQ51">
        <v>100</v>
      </c>
      <c r="AR51">
        <v>0</v>
      </c>
      <c r="AS51">
        <v>8.19</v>
      </c>
      <c r="AT51">
        <v>50</v>
      </c>
    </row>
    <row r="52" spans="1:46">
      <c r="A52" t="s">
        <v>368</v>
      </c>
      <c r="G52" t="s">
        <v>94</v>
      </c>
      <c r="H52" s="73">
        <v>0.77</v>
      </c>
      <c r="I52" s="46">
        <v>0</v>
      </c>
      <c r="J52" s="46">
        <v>1.74</v>
      </c>
      <c r="K52" s="46">
        <v>88.04</v>
      </c>
      <c r="L52" s="46">
        <v>12.129999999999999</v>
      </c>
      <c r="M52" s="74">
        <v>0</v>
      </c>
      <c r="N52" s="73">
        <v>261.08999999999997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75</v>
      </c>
      <c r="X52">
        <v>0</v>
      </c>
      <c r="Y52">
        <v>0</v>
      </c>
      <c r="Z52">
        <v>6.35</v>
      </c>
      <c r="AA52">
        <v>0</v>
      </c>
      <c r="AB52">
        <v>4.82</v>
      </c>
      <c r="AC52">
        <v>1.74</v>
      </c>
      <c r="AD52">
        <v>100</v>
      </c>
      <c r="AE52">
        <v>0.77</v>
      </c>
      <c r="AF52">
        <v>0.96</v>
      </c>
      <c r="AG52">
        <v>0</v>
      </c>
      <c r="AH52">
        <v>0</v>
      </c>
      <c r="AI52">
        <v>28.89</v>
      </c>
      <c r="AJ52">
        <v>19.170000000000002</v>
      </c>
      <c r="AK52">
        <v>261.08999999999997</v>
      </c>
      <c r="AL52">
        <v>5.78</v>
      </c>
      <c r="AM52">
        <v>11.56</v>
      </c>
      <c r="AN52">
        <v>14.45</v>
      </c>
      <c r="AO52">
        <v>0</v>
      </c>
      <c r="AP52">
        <v>0</v>
      </c>
      <c r="AQ52">
        <v>100</v>
      </c>
      <c r="AR52">
        <v>0</v>
      </c>
      <c r="AS52">
        <v>8.19</v>
      </c>
      <c r="AT52">
        <v>50</v>
      </c>
    </row>
    <row r="53" spans="1:46">
      <c r="A53" t="s">
        <v>400</v>
      </c>
      <c r="G53" t="s">
        <v>95</v>
      </c>
      <c r="H53" s="73">
        <v>0.77</v>
      </c>
      <c r="I53" s="46">
        <v>0</v>
      </c>
      <c r="J53" s="46">
        <v>1.74</v>
      </c>
      <c r="K53" s="46">
        <v>88.04</v>
      </c>
      <c r="L53" s="46">
        <v>11.879999999999999</v>
      </c>
      <c r="M53" s="74">
        <v>0</v>
      </c>
      <c r="N53" s="73">
        <v>261.08999999999997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75</v>
      </c>
      <c r="X53">
        <v>0</v>
      </c>
      <c r="Y53">
        <v>0</v>
      </c>
      <c r="Z53">
        <v>6.1</v>
      </c>
      <c r="AA53">
        <v>0</v>
      </c>
      <c r="AB53">
        <v>4.82</v>
      </c>
      <c r="AC53">
        <v>1.74</v>
      </c>
      <c r="AD53">
        <v>100</v>
      </c>
      <c r="AE53">
        <v>0.77</v>
      </c>
      <c r="AF53">
        <v>0.96</v>
      </c>
      <c r="AG53">
        <v>0</v>
      </c>
      <c r="AH53">
        <v>0</v>
      </c>
      <c r="AI53">
        <v>28.89</v>
      </c>
      <c r="AJ53">
        <v>19.170000000000002</v>
      </c>
      <c r="AK53">
        <v>261.08999999999997</v>
      </c>
      <c r="AL53">
        <v>5.78</v>
      </c>
      <c r="AM53">
        <v>11.56</v>
      </c>
      <c r="AN53">
        <v>14.45</v>
      </c>
      <c r="AO53">
        <v>0</v>
      </c>
      <c r="AP53">
        <v>0</v>
      </c>
      <c r="AQ53">
        <v>100</v>
      </c>
      <c r="AR53">
        <v>0</v>
      </c>
      <c r="AS53">
        <v>8.19</v>
      </c>
      <c r="AT53">
        <v>50</v>
      </c>
    </row>
    <row r="54" spans="1:46">
      <c r="A54" t="s">
        <v>399</v>
      </c>
      <c r="G54" t="s">
        <v>96</v>
      </c>
      <c r="H54" s="73">
        <v>0.77</v>
      </c>
      <c r="I54" s="46">
        <v>0</v>
      </c>
      <c r="J54" s="46">
        <v>1.74</v>
      </c>
      <c r="K54" s="46">
        <v>88.23</v>
      </c>
      <c r="L54" s="46">
        <v>12.310000000000002</v>
      </c>
      <c r="M54" s="74">
        <v>0</v>
      </c>
      <c r="N54" s="73">
        <v>261.08999999999997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75</v>
      </c>
      <c r="X54">
        <v>0</v>
      </c>
      <c r="Y54">
        <v>0</v>
      </c>
      <c r="Z54">
        <v>6.53</v>
      </c>
      <c r="AA54">
        <v>0</v>
      </c>
      <c r="AB54">
        <v>4.82</v>
      </c>
      <c r="AC54">
        <v>1.74</v>
      </c>
      <c r="AD54">
        <v>100</v>
      </c>
      <c r="AE54">
        <v>0.77</v>
      </c>
      <c r="AF54">
        <v>0.96</v>
      </c>
      <c r="AG54">
        <v>0</v>
      </c>
      <c r="AH54">
        <v>0</v>
      </c>
      <c r="AI54">
        <v>28.89</v>
      </c>
      <c r="AJ54">
        <v>19.36</v>
      </c>
      <c r="AK54">
        <v>261.08999999999997</v>
      </c>
      <c r="AL54">
        <v>5.78</v>
      </c>
      <c r="AM54">
        <v>11.56</v>
      </c>
      <c r="AN54">
        <v>14.45</v>
      </c>
      <c r="AO54">
        <v>0</v>
      </c>
      <c r="AP54">
        <v>0</v>
      </c>
      <c r="AQ54">
        <v>100</v>
      </c>
      <c r="AR54">
        <v>0</v>
      </c>
      <c r="AS54">
        <v>8.19</v>
      </c>
      <c r="AT54">
        <v>50</v>
      </c>
    </row>
    <row r="55" spans="1:46">
      <c r="A55" t="s">
        <v>401</v>
      </c>
      <c r="G55" t="s">
        <v>97</v>
      </c>
      <c r="H55" s="73">
        <v>0.77</v>
      </c>
      <c r="I55" s="46">
        <v>0</v>
      </c>
      <c r="J55" s="46">
        <v>1.74</v>
      </c>
      <c r="K55" s="46">
        <v>87.65</v>
      </c>
      <c r="L55" s="46">
        <v>12.21</v>
      </c>
      <c r="M55" s="74">
        <v>0</v>
      </c>
      <c r="N55" s="73">
        <v>261.08999999999997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75</v>
      </c>
      <c r="X55">
        <v>0</v>
      </c>
      <c r="Y55">
        <v>0</v>
      </c>
      <c r="Z55">
        <v>6.43</v>
      </c>
      <c r="AA55">
        <v>0</v>
      </c>
      <c r="AB55">
        <v>4.82</v>
      </c>
      <c r="AC55">
        <v>1.74</v>
      </c>
      <c r="AD55">
        <v>100</v>
      </c>
      <c r="AE55">
        <v>0.77</v>
      </c>
      <c r="AF55">
        <v>0.96</v>
      </c>
      <c r="AG55">
        <v>0</v>
      </c>
      <c r="AH55">
        <v>0</v>
      </c>
      <c r="AI55">
        <v>28.89</v>
      </c>
      <c r="AJ55">
        <v>18.78</v>
      </c>
      <c r="AK55">
        <v>261.08999999999997</v>
      </c>
      <c r="AL55">
        <v>5.78</v>
      </c>
      <c r="AM55">
        <v>11.56</v>
      </c>
      <c r="AN55">
        <v>14.45</v>
      </c>
      <c r="AO55">
        <v>0</v>
      </c>
      <c r="AP55">
        <v>0</v>
      </c>
      <c r="AQ55">
        <v>100</v>
      </c>
      <c r="AR55">
        <v>0</v>
      </c>
      <c r="AS55">
        <v>8.19</v>
      </c>
      <c r="AT55">
        <v>50</v>
      </c>
    </row>
    <row r="56" spans="1:46">
      <c r="A56" t="s">
        <v>401</v>
      </c>
      <c r="G56" t="s">
        <v>98</v>
      </c>
      <c r="H56" s="73">
        <v>0.77</v>
      </c>
      <c r="I56" s="46">
        <v>0</v>
      </c>
      <c r="J56" s="46">
        <v>1.74</v>
      </c>
      <c r="K56" s="46">
        <v>86.69</v>
      </c>
      <c r="L56" s="46">
        <v>11.879999999999999</v>
      </c>
      <c r="M56" s="74">
        <v>0</v>
      </c>
      <c r="N56" s="73">
        <v>261.08999999999997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75</v>
      </c>
      <c r="X56">
        <v>0</v>
      </c>
      <c r="Y56">
        <v>0</v>
      </c>
      <c r="Z56">
        <v>6.1</v>
      </c>
      <c r="AA56">
        <v>0</v>
      </c>
      <c r="AB56">
        <v>4.82</v>
      </c>
      <c r="AC56">
        <v>1.74</v>
      </c>
      <c r="AD56">
        <v>100</v>
      </c>
      <c r="AE56">
        <v>0.77</v>
      </c>
      <c r="AF56">
        <v>0.96</v>
      </c>
      <c r="AG56">
        <v>0</v>
      </c>
      <c r="AH56">
        <v>0</v>
      </c>
      <c r="AI56">
        <v>28.89</v>
      </c>
      <c r="AJ56">
        <v>17.82</v>
      </c>
      <c r="AK56">
        <v>261.08999999999997</v>
      </c>
      <c r="AL56">
        <v>5.78</v>
      </c>
      <c r="AM56">
        <v>11.56</v>
      </c>
      <c r="AN56">
        <v>14.45</v>
      </c>
      <c r="AO56">
        <v>0</v>
      </c>
      <c r="AP56">
        <v>0</v>
      </c>
      <c r="AQ56">
        <v>100</v>
      </c>
      <c r="AR56">
        <v>0</v>
      </c>
      <c r="AS56">
        <v>8.19</v>
      </c>
      <c r="AT56">
        <v>50</v>
      </c>
    </row>
    <row r="57" spans="1:46">
      <c r="G57" t="s">
        <v>99</v>
      </c>
      <c r="H57" s="73">
        <v>0.77</v>
      </c>
      <c r="I57" s="46">
        <v>0</v>
      </c>
      <c r="J57" s="46">
        <v>1.74</v>
      </c>
      <c r="K57" s="46">
        <v>84.95</v>
      </c>
      <c r="L57" s="46">
        <v>11.91</v>
      </c>
      <c r="M57" s="74">
        <v>0</v>
      </c>
      <c r="N57" s="73">
        <v>261.08999999999997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75</v>
      </c>
      <c r="X57">
        <v>0</v>
      </c>
      <c r="Y57">
        <v>0</v>
      </c>
      <c r="Z57">
        <v>6.13</v>
      </c>
      <c r="AA57">
        <v>0</v>
      </c>
      <c r="AB57">
        <v>4.82</v>
      </c>
      <c r="AC57">
        <v>1.74</v>
      </c>
      <c r="AD57">
        <v>100</v>
      </c>
      <c r="AE57">
        <v>0.77</v>
      </c>
      <c r="AF57">
        <v>0.96</v>
      </c>
      <c r="AG57">
        <v>0</v>
      </c>
      <c r="AH57">
        <v>0</v>
      </c>
      <c r="AI57">
        <v>28.89</v>
      </c>
      <c r="AJ57">
        <v>16.079999999999998</v>
      </c>
      <c r="AK57">
        <v>261.08999999999997</v>
      </c>
      <c r="AL57">
        <v>5.78</v>
      </c>
      <c r="AM57">
        <v>11.56</v>
      </c>
      <c r="AN57">
        <v>14.45</v>
      </c>
      <c r="AO57">
        <v>0</v>
      </c>
      <c r="AP57">
        <v>0</v>
      </c>
      <c r="AQ57">
        <v>100</v>
      </c>
      <c r="AR57">
        <v>0</v>
      </c>
      <c r="AS57">
        <v>8.19</v>
      </c>
      <c r="AT57">
        <v>50</v>
      </c>
    </row>
    <row r="58" spans="1:46">
      <c r="G58" t="s">
        <v>100</v>
      </c>
      <c r="H58" s="73">
        <v>0.77</v>
      </c>
      <c r="I58" s="46">
        <v>0</v>
      </c>
      <c r="J58" s="46">
        <v>1.74</v>
      </c>
      <c r="K58" s="46">
        <v>82.93</v>
      </c>
      <c r="L58" s="46">
        <v>11.620000000000001</v>
      </c>
      <c r="M58" s="74">
        <v>0</v>
      </c>
      <c r="N58" s="73">
        <v>261.08999999999997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75</v>
      </c>
      <c r="X58">
        <v>0</v>
      </c>
      <c r="Y58">
        <v>0</v>
      </c>
      <c r="Z58">
        <v>5.84</v>
      </c>
      <c r="AA58">
        <v>0</v>
      </c>
      <c r="AB58">
        <v>4.82</v>
      </c>
      <c r="AC58">
        <v>1.74</v>
      </c>
      <c r="AD58">
        <v>100</v>
      </c>
      <c r="AE58">
        <v>0.77</v>
      </c>
      <c r="AF58">
        <v>0.96</v>
      </c>
      <c r="AG58">
        <v>0</v>
      </c>
      <c r="AH58">
        <v>0</v>
      </c>
      <c r="AI58">
        <v>28.89</v>
      </c>
      <c r="AJ58">
        <v>14.06</v>
      </c>
      <c r="AK58">
        <v>261.08999999999997</v>
      </c>
      <c r="AL58">
        <v>5.78</v>
      </c>
      <c r="AM58">
        <v>11.56</v>
      </c>
      <c r="AN58">
        <v>14.45</v>
      </c>
      <c r="AO58">
        <v>0</v>
      </c>
      <c r="AP58">
        <v>0</v>
      </c>
      <c r="AQ58">
        <v>100</v>
      </c>
      <c r="AR58">
        <v>0</v>
      </c>
      <c r="AS58">
        <v>8.19</v>
      </c>
      <c r="AT58">
        <v>50</v>
      </c>
    </row>
    <row r="59" spans="1:46">
      <c r="G59" t="s">
        <v>101</v>
      </c>
      <c r="H59" s="73">
        <v>0.77</v>
      </c>
      <c r="I59" s="46">
        <v>0</v>
      </c>
      <c r="J59" s="46">
        <v>1.74</v>
      </c>
      <c r="K59" s="46">
        <v>81.100000000000009</v>
      </c>
      <c r="L59" s="46">
        <v>11.310000000000002</v>
      </c>
      <c r="M59" s="74">
        <v>0</v>
      </c>
      <c r="N59" s="73">
        <v>261.08999999999997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75</v>
      </c>
      <c r="X59">
        <v>0</v>
      </c>
      <c r="Y59">
        <v>0</v>
      </c>
      <c r="Z59">
        <v>5.53</v>
      </c>
      <c r="AA59">
        <v>0</v>
      </c>
      <c r="AB59">
        <v>4.82</v>
      </c>
      <c r="AC59">
        <v>1.74</v>
      </c>
      <c r="AD59">
        <v>100</v>
      </c>
      <c r="AE59">
        <v>0.77</v>
      </c>
      <c r="AF59">
        <v>0.96</v>
      </c>
      <c r="AG59">
        <v>0</v>
      </c>
      <c r="AH59">
        <v>0</v>
      </c>
      <c r="AI59">
        <v>28.89</v>
      </c>
      <c r="AJ59">
        <v>12.23</v>
      </c>
      <c r="AK59">
        <v>261.08999999999997</v>
      </c>
      <c r="AL59">
        <v>5.78</v>
      </c>
      <c r="AM59">
        <v>11.56</v>
      </c>
      <c r="AN59">
        <v>14.45</v>
      </c>
      <c r="AO59">
        <v>0</v>
      </c>
      <c r="AP59">
        <v>0</v>
      </c>
      <c r="AQ59">
        <v>100</v>
      </c>
      <c r="AR59">
        <v>0</v>
      </c>
      <c r="AS59">
        <v>8.19</v>
      </c>
      <c r="AT59">
        <v>50</v>
      </c>
    </row>
    <row r="60" spans="1:46">
      <c r="G60" t="s">
        <v>102</v>
      </c>
      <c r="H60" s="73">
        <v>0.77</v>
      </c>
      <c r="I60" s="46">
        <v>0</v>
      </c>
      <c r="J60" s="46">
        <v>1.74</v>
      </c>
      <c r="K60" s="46">
        <v>78.02</v>
      </c>
      <c r="L60" s="46">
        <v>11.11</v>
      </c>
      <c r="M60" s="74">
        <v>0</v>
      </c>
      <c r="N60" s="73">
        <v>261.08999999999997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75</v>
      </c>
      <c r="X60">
        <v>0</v>
      </c>
      <c r="Y60">
        <v>0</v>
      </c>
      <c r="Z60">
        <v>5.33</v>
      </c>
      <c r="AA60">
        <v>0</v>
      </c>
      <c r="AB60">
        <v>4.82</v>
      </c>
      <c r="AC60">
        <v>1.74</v>
      </c>
      <c r="AD60">
        <v>100</v>
      </c>
      <c r="AE60">
        <v>0.77</v>
      </c>
      <c r="AF60">
        <v>0.96</v>
      </c>
      <c r="AG60">
        <v>0</v>
      </c>
      <c r="AH60">
        <v>0</v>
      </c>
      <c r="AI60">
        <v>28.89</v>
      </c>
      <c r="AJ60">
        <v>9.15</v>
      </c>
      <c r="AK60">
        <v>261.08999999999997</v>
      </c>
      <c r="AL60">
        <v>5.78</v>
      </c>
      <c r="AM60">
        <v>11.56</v>
      </c>
      <c r="AN60">
        <v>14.45</v>
      </c>
      <c r="AO60">
        <v>0</v>
      </c>
      <c r="AP60">
        <v>0</v>
      </c>
      <c r="AQ60">
        <v>100</v>
      </c>
      <c r="AR60">
        <v>0</v>
      </c>
      <c r="AS60">
        <v>8.19</v>
      </c>
      <c r="AT60">
        <v>50</v>
      </c>
    </row>
    <row r="61" spans="1:46">
      <c r="G61" t="s">
        <v>103</v>
      </c>
      <c r="H61" s="73">
        <v>0.77</v>
      </c>
      <c r="I61" s="46">
        <v>0</v>
      </c>
      <c r="J61" s="46">
        <v>1.74</v>
      </c>
      <c r="K61" s="46">
        <v>71.66</v>
      </c>
      <c r="L61" s="46">
        <v>10.740000000000002</v>
      </c>
      <c r="M61" s="74">
        <v>0</v>
      </c>
      <c r="N61" s="73">
        <v>261.08999999999997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75</v>
      </c>
      <c r="X61">
        <v>0</v>
      </c>
      <c r="Y61">
        <v>0</v>
      </c>
      <c r="Z61">
        <v>4.96</v>
      </c>
      <c r="AA61">
        <v>0</v>
      </c>
      <c r="AB61">
        <v>4.82</v>
      </c>
      <c r="AC61">
        <v>1.74</v>
      </c>
      <c r="AD61">
        <v>100</v>
      </c>
      <c r="AE61">
        <v>0.77</v>
      </c>
      <c r="AF61">
        <v>0.96</v>
      </c>
      <c r="AG61">
        <v>0</v>
      </c>
      <c r="AH61">
        <v>0</v>
      </c>
      <c r="AI61">
        <v>28.89</v>
      </c>
      <c r="AJ61">
        <v>2.79</v>
      </c>
      <c r="AK61">
        <v>261.08999999999997</v>
      </c>
      <c r="AL61">
        <v>5.78</v>
      </c>
      <c r="AM61">
        <v>11.56</v>
      </c>
      <c r="AN61">
        <v>14.45</v>
      </c>
      <c r="AO61">
        <v>0</v>
      </c>
      <c r="AP61">
        <v>0</v>
      </c>
      <c r="AQ61">
        <v>100</v>
      </c>
      <c r="AR61">
        <v>0</v>
      </c>
      <c r="AS61">
        <v>8.19</v>
      </c>
      <c r="AT61">
        <v>50</v>
      </c>
    </row>
    <row r="62" spans="1:46">
      <c r="G62" t="s">
        <v>104</v>
      </c>
      <c r="H62" s="73">
        <v>0.77</v>
      </c>
      <c r="I62" s="46">
        <v>0</v>
      </c>
      <c r="J62" s="46">
        <v>1.74</v>
      </c>
      <c r="K62" s="46">
        <v>66.849999999999994</v>
      </c>
      <c r="L62" s="46">
        <v>10.400000000000002</v>
      </c>
      <c r="M62" s="74">
        <v>0</v>
      </c>
      <c r="N62" s="73">
        <v>261.08999999999997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75</v>
      </c>
      <c r="X62">
        <v>0</v>
      </c>
      <c r="Y62">
        <v>0</v>
      </c>
      <c r="Z62">
        <v>4.62</v>
      </c>
      <c r="AA62">
        <v>0</v>
      </c>
      <c r="AB62">
        <v>4.82</v>
      </c>
      <c r="AC62">
        <v>1.74</v>
      </c>
      <c r="AD62">
        <v>100</v>
      </c>
      <c r="AE62">
        <v>0.77</v>
      </c>
      <c r="AF62">
        <v>0.96</v>
      </c>
      <c r="AG62">
        <v>0</v>
      </c>
      <c r="AH62">
        <v>0</v>
      </c>
      <c r="AI62">
        <v>26.87</v>
      </c>
      <c r="AJ62">
        <v>0</v>
      </c>
      <c r="AK62">
        <v>261.08999999999997</v>
      </c>
      <c r="AL62">
        <v>5.78</v>
      </c>
      <c r="AM62">
        <v>11.56</v>
      </c>
      <c r="AN62">
        <v>14.45</v>
      </c>
      <c r="AO62">
        <v>0</v>
      </c>
      <c r="AP62">
        <v>0</v>
      </c>
      <c r="AQ62">
        <v>100</v>
      </c>
      <c r="AR62">
        <v>0</v>
      </c>
      <c r="AS62">
        <v>8.19</v>
      </c>
      <c r="AT62">
        <v>50</v>
      </c>
    </row>
    <row r="63" spans="1:46">
      <c r="G63" t="s">
        <v>105</v>
      </c>
      <c r="H63" s="73">
        <v>0.63</v>
      </c>
      <c r="I63" s="46">
        <v>0</v>
      </c>
      <c r="J63" s="46">
        <v>1.74</v>
      </c>
      <c r="K63" s="46">
        <v>64.06</v>
      </c>
      <c r="L63" s="46">
        <v>9.86</v>
      </c>
      <c r="M63" s="74">
        <v>0</v>
      </c>
      <c r="N63" s="73">
        <v>261.08999999999997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75</v>
      </c>
      <c r="X63">
        <v>0</v>
      </c>
      <c r="Y63">
        <v>0</v>
      </c>
      <c r="Z63">
        <v>4.08</v>
      </c>
      <c r="AA63">
        <v>0</v>
      </c>
      <c r="AB63">
        <v>4.82</v>
      </c>
      <c r="AC63">
        <v>1.74</v>
      </c>
      <c r="AD63">
        <v>100</v>
      </c>
      <c r="AE63">
        <v>0.63</v>
      </c>
      <c r="AF63">
        <v>0.96</v>
      </c>
      <c r="AG63">
        <v>0</v>
      </c>
      <c r="AH63">
        <v>0</v>
      </c>
      <c r="AI63">
        <v>24.08</v>
      </c>
      <c r="AJ63">
        <v>0</v>
      </c>
      <c r="AK63">
        <v>261.08999999999997</v>
      </c>
      <c r="AL63">
        <v>5.78</v>
      </c>
      <c r="AM63">
        <v>11.56</v>
      </c>
      <c r="AN63">
        <v>14.45</v>
      </c>
      <c r="AO63">
        <v>0</v>
      </c>
      <c r="AP63">
        <v>0</v>
      </c>
      <c r="AQ63">
        <v>100</v>
      </c>
      <c r="AR63">
        <v>0</v>
      </c>
      <c r="AS63">
        <v>8.19</v>
      </c>
      <c r="AT63">
        <v>50</v>
      </c>
    </row>
    <row r="64" spans="1:46">
      <c r="G64" t="s">
        <v>106</v>
      </c>
      <c r="H64" s="73">
        <v>0.63</v>
      </c>
      <c r="I64" s="46">
        <v>0</v>
      </c>
      <c r="J64" s="46">
        <v>1.74</v>
      </c>
      <c r="K64" s="46">
        <v>60.489999999999995</v>
      </c>
      <c r="L64" s="46">
        <v>9.5100000000000016</v>
      </c>
      <c r="M64" s="74">
        <v>0</v>
      </c>
      <c r="N64" s="73">
        <v>261.08999999999997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75</v>
      </c>
      <c r="X64">
        <v>0</v>
      </c>
      <c r="Y64">
        <v>0</v>
      </c>
      <c r="Z64">
        <v>3.73</v>
      </c>
      <c r="AA64">
        <v>0</v>
      </c>
      <c r="AB64">
        <v>4.82</v>
      </c>
      <c r="AC64">
        <v>1.74</v>
      </c>
      <c r="AD64">
        <v>100</v>
      </c>
      <c r="AE64">
        <v>0.63</v>
      </c>
      <c r="AF64">
        <v>0.96</v>
      </c>
      <c r="AG64">
        <v>0</v>
      </c>
      <c r="AH64">
        <v>0</v>
      </c>
      <c r="AI64">
        <v>20.51</v>
      </c>
      <c r="AJ64">
        <v>0</v>
      </c>
      <c r="AK64">
        <v>261.08999999999997</v>
      </c>
      <c r="AL64">
        <v>5.78</v>
      </c>
      <c r="AM64">
        <v>11.56</v>
      </c>
      <c r="AN64">
        <v>14.45</v>
      </c>
      <c r="AO64">
        <v>0</v>
      </c>
      <c r="AP64">
        <v>0</v>
      </c>
      <c r="AQ64">
        <v>100</v>
      </c>
      <c r="AR64">
        <v>0</v>
      </c>
      <c r="AS64">
        <v>8.19</v>
      </c>
      <c r="AT64">
        <v>50</v>
      </c>
    </row>
    <row r="65" spans="7:46">
      <c r="G65" t="s">
        <v>107</v>
      </c>
      <c r="H65" s="73">
        <v>0.63</v>
      </c>
      <c r="I65" s="46">
        <v>0</v>
      </c>
      <c r="J65" s="46">
        <v>1.74</v>
      </c>
      <c r="K65" s="46">
        <v>39.979999999999997</v>
      </c>
      <c r="L65" s="46">
        <v>9.0100000000000016</v>
      </c>
      <c r="M65" s="74">
        <v>0</v>
      </c>
      <c r="N65" s="73">
        <v>261.08999999999997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75</v>
      </c>
      <c r="X65">
        <v>0</v>
      </c>
      <c r="Y65">
        <v>0</v>
      </c>
      <c r="Z65">
        <v>3.23</v>
      </c>
      <c r="AA65">
        <v>0</v>
      </c>
      <c r="AB65">
        <v>4.82</v>
      </c>
      <c r="AC65">
        <v>1.74</v>
      </c>
      <c r="AD65">
        <v>100</v>
      </c>
      <c r="AE65">
        <v>0.63</v>
      </c>
      <c r="AF65">
        <v>0.96</v>
      </c>
      <c r="AG65">
        <v>0</v>
      </c>
      <c r="AH65">
        <v>0</v>
      </c>
      <c r="AI65">
        <v>0</v>
      </c>
      <c r="AJ65">
        <v>0</v>
      </c>
      <c r="AK65">
        <v>261.08999999999997</v>
      </c>
      <c r="AL65">
        <v>5.78</v>
      </c>
      <c r="AM65">
        <v>11.56</v>
      </c>
      <c r="AN65">
        <v>14.45</v>
      </c>
      <c r="AO65">
        <v>0</v>
      </c>
      <c r="AP65">
        <v>0</v>
      </c>
      <c r="AQ65">
        <v>100</v>
      </c>
      <c r="AR65">
        <v>0</v>
      </c>
      <c r="AS65">
        <v>8.19</v>
      </c>
      <c r="AT65">
        <v>50</v>
      </c>
    </row>
    <row r="66" spans="7:46">
      <c r="G66" t="s">
        <v>108</v>
      </c>
      <c r="H66" s="73">
        <v>0.63</v>
      </c>
      <c r="I66" s="46">
        <v>0</v>
      </c>
      <c r="J66" s="46">
        <v>1.74</v>
      </c>
      <c r="K66" s="46">
        <v>39.979999999999997</v>
      </c>
      <c r="L66" s="46">
        <v>8.6000000000000014</v>
      </c>
      <c r="M66" s="74">
        <v>0</v>
      </c>
      <c r="N66" s="73">
        <v>261.08999999999997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75</v>
      </c>
      <c r="X66">
        <v>0</v>
      </c>
      <c r="Y66">
        <v>0</v>
      </c>
      <c r="Z66">
        <v>2.82</v>
      </c>
      <c r="AA66">
        <v>0</v>
      </c>
      <c r="AB66">
        <v>4.82</v>
      </c>
      <c r="AC66">
        <v>1.74</v>
      </c>
      <c r="AD66">
        <v>100</v>
      </c>
      <c r="AE66">
        <v>0.63</v>
      </c>
      <c r="AF66">
        <v>0.96</v>
      </c>
      <c r="AG66">
        <v>0</v>
      </c>
      <c r="AH66">
        <v>0</v>
      </c>
      <c r="AI66">
        <v>0</v>
      </c>
      <c r="AJ66">
        <v>0</v>
      </c>
      <c r="AK66">
        <v>261.08999999999997</v>
      </c>
      <c r="AL66">
        <v>5.78</v>
      </c>
      <c r="AM66">
        <v>11.56</v>
      </c>
      <c r="AN66">
        <v>14.45</v>
      </c>
      <c r="AO66">
        <v>0</v>
      </c>
      <c r="AP66">
        <v>0</v>
      </c>
      <c r="AQ66">
        <v>100</v>
      </c>
      <c r="AR66">
        <v>0</v>
      </c>
      <c r="AS66">
        <v>8.19</v>
      </c>
      <c r="AT66">
        <v>50</v>
      </c>
    </row>
    <row r="67" spans="7:46">
      <c r="G67" t="s">
        <v>109</v>
      </c>
      <c r="H67" s="73">
        <v>0.48</v>
      </c>
      <c r="I67" s="46">
        <v>0</v>
      </c>
      <c r="J67" s="46">
        <v>1.74</v>
      </c>
      <c r="K67" s="46">
        <v>39.979999999999997</v>
      </c>
      <c r="L67" s="46">
        <v>8.1900000000000013</v>
      </c>
      <c r="M67" s="74">
        <v>0</v>
      </c>
      <c r="N67" s="73">
        <v>261.08999999999997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75</v>
      </c>
      <c r="X67">
        <v>0</v>
      </c>
      <c r="Y67">
        <v>0</v>
      </c>
      <c r="Z67">
        <v>2.41</v>
      </c>
      <c r="AA67">
        <v>0</v>
      </c>
      <c r="AB67">
        <v>4.82</v>
      </c>
      <c r="AC67">
        <v>1.74</v>
      </c>
      <c r="AD67">
        <v>100</v>
      </c>
      <c r="AE67">
        <v>0.48</v>
      </c>
      <c r="AF67">
        <v>0.96</v>
      </c>
      <c r="AG67">
        <v>0</v>
      </c>
      <c r="AH67">
        <v>0</v>
      </c>
      <c r="AI67">
        <v>0</v>
      </c>
      <c r="AJ67">
        <v>0</v>
      </c>
      <c r="AK67">
        <v>261.08999999999997</v>
      </c>
      <c r="AL67">
        <v>5.78</v>
      </c>
      <c r="AM67">
        <v>11.56</v>
      </c>
      <c r="AN67">
        <v>14.45</v>
      </c>
      <c r="AO67">
        <v>0</v>
      </c>
      <c r="AP67">
        <v>0</v>
      </c>
      <c r="AQ67">
        <v>100</v>
      </c>
      <c r="AR67">
        <v>0</v>
      </c>
      <c r="AS67">
        <v>8.19</v>
      </c>
      <c r="AT67">
        <v>50</v>
      </c>
    </row>
    <row r="68" spans="7:46">
      <c r="G68" t="s">
        <v>110</v>
      </c>
      <c r="H68" s="73">
        <v>0.48</v>
      </c>
      <c r="I68" s="46">
        <v>0</v>
      </c>
      <c r="J68" s="46">
        <v>1.74</v>
      </c>
      <c r="K68" s="46">
        <v>39.979999999999997</v>
      </c>
      <c r="L68" s="46">
        <v>7.6400000000000006</v>
      </c>
      <c r="M68" s="74">
        <v>0</v>
      </c>
      <c r="N68" s="73">
        <v>261.08999999999997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75</v>
      </c>
      <c r="X68">
        <v>0</v>
      </c>
      <c r="Y68">
        <v>0</v>
      </c>
      <c r="Z68">
        <v>1.86</v>
      </c>
      <c r="AA68">
        <v>0</v>
      </c>
      <c r="AB68">
        <v>4.82</v>
      </c>
      <c r="AC68">
        <v>1.74</v>
      </c>
      <c r="AD68">
        <v>100</v>
      </c>
      <c r="AE68">
        <v>0.48</v>
      </c>
      <c r="AF68">
        <v>0.96</v>
      </c>
      <c r="AG68">
        <v>0</v>
      </c>
      <c r="AH68">
        <v>0</v>
      </c>
      <c r="AI68">
        <v>0</v>
      </c>
      <c r="AJ68">
        <v>0</v>
      </c>
      <c r="AK68">
        <v>261.08999999999997</v>
      </c>
      <c r="AL68">
        <v>5.78</v>
      </c>
      <c r="AM68">
        <v>11.56</v>
      </c>
      <c r="AN68">
        <v>14.45</v>
      </c>
      <c r="AO68">
        <v>0</v>
      </c>
      <c r="AP68">
        <v>0</v>
      </c>
      <c r="AQ68">
        <v>100</v>
      </c>
      <c r="AR68">
        <v>0</v>
      </c>
      <c r="AS68">
        <v>8.19</v>
      </c>
      <c r="AT68">
        <v>50</v>
      </c>
    </row>
    <row r="69" spans="7:46">
      <c r="G69" t="s">
        <v>111</v>
      </c>
      <c r="H69" s="73">
        <v>0.48</v>
      </c>
      <c r="I69" s="46">
        <v>0</v>
      </c>
      <c r="J69" s="46">
        <v>1.74</v>
      </c>
      <c r="K69" s="46">
        <v>39.979999999999997</v>
      </c>
      <c r="L69" s="46">
        <v>7.17</v>
      </c>
      <c r="M69" s="74">
        <v>0</v>
      </c>
      <c r="N69" s="73">
        <v>261.08999999999997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75</v>
      </c>
      <c r="X69">
        <v>0</v>
      </c>
      <c r="Y69">
        <v>0</v>
      </c>
      <c r="Z69">
        <v>1.39</v>
      </c>
      <c r="AA69">
        <v>0</v>
      </c>
      <c r="AB69">
        <v>4.82</v>
      </c>
      <c r="AC69">
        <v>1.74</v>
      </c>
      <c r="AD69">
        <v>100</v>
      </c>
      <c r="AE69">
        <v>0.48</v>
      </c>
      <c r="AF69">
        <v>0.96</v>
      </c>
      <c r="AG69">
        <v>0</v>
      </c>
      <c r="AH69">
        <v>0</v>
      </c>
      <c r="AI69">
        <v>0</v>
      </c>
      <c r="AJ69">
        <v>0</v>
      </c>
      <c r="AK69">
        <v>261.08999999999997</v>
      </c>
      <c r="AL69">
        <v>5.78</v>
      </c>
      <c r="AM69">
        <v>11.56</v>
      </c>
      <c r="AN69">
        <v>14.45</v>
      </c>
      <c r="AO69">
        <v>0</v>
      </c>
      <c r="AP69">
        <v>0</v>
      </c>
      <c r="AQ69">
        <v>100</v>
      </c>
      <c r="AR69">
        <v>0</v>
      </c>
      <c r="AS69">
        <v>8.19</v>
      </c>
      <c r="AT69">
        <v>50</v>
      </c>
    </row>
    <row r="70" spans="7:46">
      <c r="G70" t="s">
        <v>112</v>
      </c>
      <c r="H70" s="73">
        <v>0.48</v>
      </c>
      <c r="I70" s="46">
        <v>0</v>
      </c>
      <c r="J70" s="46">
        <v>1.74</v>
      </c>
      <c r="K70" s="46">
        <v>39.979999999999997</v>
      </c>
      <c r="L70" s="46">
        <v>6.75</v>
      </c>
      <c r="M70" s="74">
        <v>0</v>
      </c>
      <c r="N70" s="73">
        <v>261.08999999999997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75</v>
      </c>
      <c r="X70">
        <v>0</v>
      </c>
      <c r="Y70">
        <v>0</v>
      </c>
      <c r="Z70">
        <v>0.97</v>
      </c>
      <c r="AA70">
        <v>0</v>
      </c>
      <c r="AB70">
        <v>4.82</v>
      </c>
      <c r="AC70">
        <v>1.74</v>
      </c>
      <c r="AD70">
        <v>100</v>
      </c>
      <c r="AE70">
        <v>0.48</v>
      </c>
      <c r="AF70">
        <v>0.96</v>
      </c>
      <c r="AG70">
        <v>0</v>
      </c>
      <c r="AH70">
        <v>0</v>
      </c>
      <c r="AI70">
        <v>0</v>
      </c>
      <c r="AJ70">
        <v>0</v>
      </c>
      <c r="AK70">
        <v>261.08999999999997</v>
      </c>
      <c r="AL70">
        <v>5.78</v>
      </c>
      <c r="AM70">
        <v>11.56</v>
      </c>
      <c r="AN70">
        <v>14.45</v>
      </c>
      <c r="AO70">
        <v>0</v>
      </c>
      <c r="AP70">
        <v>0</v>
      </c>
      <c r="AQ70">
        <v>100</v>
      </c>
      <c r="AR70">
        <v>0</v>
      </c>
      <c r="AS70">
        <v>8.19</v>
      </c>
      <c r="AT70">
        <v>50</v>
      </c>
    </row>
    <row r="71" spans="7:46">
      <c r="G71" t="s">
        <v>113</v>
      </c>
      <c r="H71" s="73">
        <v>0.48</v>
      </c>
      <c r="I71" s="46">
        <v>0</v>
      </c>
      <c r="J71" s="46">
        <v>1.74</v>
      </c>
      <c r="K71" s="46">
        <v>39.979999999999997</v>
      </c>
      <c r="L71" s="46">
        <v>6.4</v>
      </c>
      <c r="M71" s="74">
        <v>0</v>
      </c>
      <c r="N71" s="73">
        <v>261.08999999999997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75</v>
      </c>
      <c r="X71">
        <v>0</v>
      </c>
      <c r="Y71">
        <v>0</v>
      </c>
      <c r="Z71">
        <v>0.62</v>
      </c>
      <c r="AA71">
        <v>0</v>
      </c>
      <c r="AB71">
        <v>4.82</v>
      </c>
      <c r="AC71">
        <v>1.74</v>
      </c>
      <c r="AD71">
        <v>100</v>
      </c>
      <c r="AE71">
        <v>0.48</v>
      </c>
      <c r="AF71">
        <v>0.96</v>
      </c>
      <c r="AG71">
        <v>0</v>
      </c>
      <c r="AH71">
        <v>0</v>
      </c>
      <c r="AI71">
        <v>0</v>
      </c>
      <c r="AJ71">
        <v>0</v>
      </c>
      <c r="AK71">
        <v>261.08999999999997</v>
      </c>
      <c r="AL71">
        <v>5.78</v>
      </c>
      <c r="AM71">
        <v>11.56</v>
      </c>
      <c r="AN71">
        <v>14.45</v>
      </c>
      <c r="AO71">
        <v>0</v>
      </c>
      <c r="AP71">
        <v>0</v>
      </c>
      <c r="AQ71">
        <v>100</v>
      </c>
      <c r="AR71">
        <v>0</v>
      </c>
      <c r="AS71">
        <v>8.19</v>
      </c>
      <c r="AT71">
        <v>50</v>
      </c>
    </row>
    <row r="72" spans="7:46">
      <c r="G72" t="s">
        <v>114</v>
      </c>
      <c r="H72" s="73">
        <v>0.48</v>
      </c>
      <c r="I72" s="46">
        <v>0</v>
      </c>
      <c r="J72" s="46">
        <v>1.74</v>
      </c>
      <c r="K72" s="46">
        <v>39.979999999999997</v>
      </c>
      <c r="L72" s="46">
        <v>6.16</v>
      </c>
      <c r="M72" s="74">
        <v>0</v>
      </c>
      <c r="N72" s="73">
        <v>261.08999999999997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75</v>
      </c>
      <c r="X72">
        <v>0</v>
      </c>
      <c r="Y72">
        <v>0</v>
      </c>
      <c r="Z72">
        <v>0.38</v>
      </c>
      <c r="AA72">
        <v>0</v>
      </c>
      <c r="AB72">
        <v>4.82</v>
      </c>
      <c r="AC72">
        <v>1.74</v>
      </c>
      <c r="AD72">
        <v>100</v>
      </c>
      <c r="AE72">
        <v>0.48</v>
      </c>
      <c r="AF72">
        <v>0.96</v>
      </c>
      <c r="AG72">
        <v>0</v>
      </c>
      <c r="AH72">
        <v>0</v>
      </c>
      <c r="AI72">
        <v>0</v>
      </c>
      <c r="AJ72">
        <v>0</v>
      </c>
      <c r="AK72">
        <v>261.08999999999997</v>
      </c>
      <c r="AL72">
        <v>5.78</v>
      </c>
      <c r="AM72">
        <v>11.56</v>
      </c>
      <c r="AN72">
        <v>14.45</v>
      </c>
      <c r="AO72">
        <v>0</v>
      </c>
      <c r="AP72">
        <v>0</v>
      </c>
      <c r="AQ72">
        <v>100</v>
      </c>
      <c r="AR72">
        <v>0</v>
      </c>
      <c r="AS72">
        <v>8.19</v>
      </c>
      <c r="AT72">
        <v>50</v>
      </c>
    </row>
    <row r="73" spans="7:46">
      <c r="G73" t="s">
        <v>115</v>
      </c>
      <c r="H73" s="73">
        <v>0.48</v>
      </c>
      <c r="I73" s="46">
        <v>0</v>
      </c>
      <c r="J73" s="46">
        <v>1.74</v>
      </c>
      <c r="K73" s="46">
        <v>39.979999999999997</v>
      </c>
      <c r="L73" s="46">
        <v>5.9700000000000006</v>
      </c>
      <c r="M73" s="74">
        <v>0</v>
      </c>
      <c r="N73" s="73">
        <v>261.08999999999997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75</v>
      </c>
      <c r="X73">
        <v>0</v>
      </c>
      <c r="Y73">
        <v>0</v>
      </c>
      <c r="Z73">
        <v>0.19</v>
      </c>
      <c r="AA73">
        <v>0</v>
      </c>
      <c r="AB73">
        <v>4.82</v>
      </c>
      <c r="AC73">
        <v>1.74</v>
      </c>
      <c r="AD73">
        <v>100</v>
      </c>
      <c r="AE73">
        <v>0.48</v>
      </c>
      <c r="AF73">
        <v>0.96</v>
      </c>
      <c r="AG73">
        <v>0</v>
      </c>
      <c r="AH73">
        <v>0</v>
      </c>
      <c r="AI73">
        <v>0</v>
      </c>
      <c r="AJ73">
        <v>0</v>
      </c>
      <c r="AK73">
        <v>261.08999999999997</v>
      </c>
      <c r="AL73">
        <v>5.78</v>
      </c>
      <c r="AM73">
        <v>11.56</v>
      </c>
      <c r="AN73">
        <v>14.45</v>
      </c>
      <c r="AO73">
        <v>0</v>
      </c>
      <c r="AP73">
        <v>0</v>
      </c>
      <c r="AQ73">
        <v>100</v>
      </c>
      <c r="AR73">
        <v>0</v>
      </c>
      <c r="AS73">
        <v>8.19</v>
      </c>
      <c r="AT73">
        <v>50</v>
      </c>
    </row>
    <row r="74" spans="7:46">
      <c r="G74" t="s">
        <v>116</v>
      </c>
      <c r="H74" s="73">
        <v>0.48</v>
      </c>
      <c r="I74" s="46">
        <v>0</v>
      </c>
      <c r="J74" s="46">
        <v>1.74</v>
      </c>
      <c r="K74" s="46">
        <v>39.979999999999997</v>
      </c>
      <c r="L74" s="46">
        <v>5.78</v>
      </c>
      <c r="M74" s="74">
        <v>0</v>
      </c>
      <c r="N74" s="73">
        <v>261.08999999999997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75</v>
      </c>
      <c r="X74">
        <v>0</v>
      </c>
      <c r="Y74">
        <v>0</v>
      </c>
      <c r="Z74">
        <v>0</v>
      </c>
      <c r="AA74">
        <v>0</v>
      </c>
      <c r="AB74">
        <v>4.82</v>
      </c>
      <c r="AC74">
        <v>1.74</v>
      </c>
      <c r="AD74">
        <v>100</v>
      </c>
      <c r="AE74">
        <v>0.48</v>
      </c>
      <c r="AF74">
        <v>0.96</v>
      </c>
      <c r="AG74">
        <v>0</v>
      </c>
      <c r="AH74">
        <v>0</v>
      </c>
      <c r="AI74">
        <v>0</v>
      </c>
      <c r="AJ74">
        <v>0</v>
      </c>
      <c r="AK74">
        <v>261.08999999999997</v>
      </c>
      <c r="AL74">
        <v>5.78</v>
      </c>
      <c r="AM74">
        <v>11.56</v>
      </c>
      <c r="AN74">
        <v>14.45</v>
      </c>
      <c r="AO74">
        <v>0</v>
      </c>
      <c r="AP74">
        <v>0</v>
      </c>
      <c r="AQ74">
        <v>100</v>
      </c>
      <c r="AR74">
        <v>0</v>
      </c>
      <c r="AS74">
        <v>8.19</v>
      </c>
      <c r="AT74">
        <v>50</v>
      </c>
    </row>
    <row r="75" spans="7:46">
      <c r="G75" t="s">
        <v>117</v>
      </c>
      <c r="H75" s="73">
        <v>0.53</v>
      </c>
      <c r="I75" s="46">
        <v>0</v>
      </c>
      <c r="J75" s="46">
        <v>1.74</v>
      </c>
      <c r="K75" s="46">
        <v>39.979999999999997</v>
      </c>
      <c r="L75" s="46">
        <v>5.78</v>
      </c>
      <c r="M75" s="74">
        <v>0</v>
      </c>
      <c r="N75" s="73">
        <v>233.38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75</v>
      </c>
      <c r="X75">
        <v>25</v>
      </c>
      <c r="Y75">
        <v>55</v>
      </c>
      <c r="Z75">
        <v>0</v>
      </c>
      <c r="AA75">
        <v>0</v>
      </c>
      <c r="AB75">
        <v>4.82</v>
      </c>
      <c r="AC75">
        <v>1.74</v>
      </c>
      <c r="AD75">
        <v>100</v>
      </c>
      <c r="AE75">
        <v>0.53</v>
      </c>
      <c r="AF75">
        <v>0.96</v>
      </c>
      <c r="AG75">
        <v>0</v>
      </c>
      <c r="AH75">
        <v>0</v>
      </c>
      <c r="AI75">
        <v>0</v>
      </c>
      <c r="AJ75">
        <v>0</v>
      </c>
      <c r="AK75">
        <v>153.38</v>
      </c>
      <c r="AL75">
        <v>5.78</v>
      </c>
      <c r="AM75">
        <v>11.56</v>
      </c>
      <c r="AN75">
        <v>14.45</v>
      </c>
      <c r="AO75">
        <v>0</v>
      </c>
      <c r="AP75">
        <v>0</v>
      </c>
      <c r="AQ75">
        <v>100</v>
      </c>
      <c r="AR75">
        <v>0</v>
      </c>
      <c r="AS75">
        <v>8.19</v>
      </c>
      <c r="AT75">
        <v>50</v>
      </c>
    </row>
    <row r="76" spans="7:46">
      <c r="G76" t="s">
        <v>118</v>
      </c>
      <c r="H76" s="73">
        <v>0.53</v>
      </c>
      <c r="I76" s="46">
        <v>0</v>
      </c>
      <c r="J76" s="46">
        <v>1.74</v>
      </c>
      <c r="K76" s="46">
        <v>39.979999999999997</v>
      </c>
      <c r="L76" s="46">
        <v>5.78</v>
      </c>
      <c r="M76" s="74">
        <v>0</v>
      </c>
      <c r="N76" s="73">
        <v>233.38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75</v>
      </c>
      <c r="X76">
        <v>25</v>
      </c>
      <c r="Y76">
        <v>55</v>
      </c>
      <c r="Z76">
        <v>0</v>
      </c>
      <c r="AA76">
        <v>0</v>
      </c>
      <c r="AB76">
        <v>4.82</v>
      </c>
      <c r="AC76">
        <v>1.74</v>
      </c>
      <c r="AD76">
        <v>100</v>
      </c>
      <c r="AE76">
        <v>0.53</v>
      </c>
      <c r="AF76">
        <v>0.96</v>
      </c>
      <c r="AG76">
        <v>0</v>
      </c>
      <c r="AH76">
        <v>0</v>
      </c>
      <c r="AI76">
        <v>0</v>
      </c>
      <c r="AJ76">
        <v>0</v>
      </c>
      <c r="AK76">
        <v>153.38</v>
      </c>
      <c r="AL76">
        <v>5.78</v>
      </c>
      <c r="AM76">
        <v>11.56</v>
      </c>
      <c r="AN76">
        <v>14.45</v>
      </c>
      <c r="AO76">
        <v>0</v>
      </c>
      <c r="AP76">
        <v>0</v>
      </c>
      <c r="AQ76">
        <v>100</v>
      </c>
      <c r="AR76">
        <v>0</v>
      </c>
      <c r="AS76">
        <v>8.19</v>
      </c>
      <c r="AT76">
        <v>50</v>
      </c>
    </row>
    <row r="77" spans="7:46">
      <c r="G77" t="s">
        <v>119</v>
      </c>
      <c r="H77" s="73">
        <v>0.53</v>
      </c>
      <c r="I77" s="46">
        <v>0</v>
      </c>
      <c r="J77" s="46">
        <v>1.74</v>
      </c>
      <c r="K77" s="46">
        <v>39.979999999999997</v>
      </c>
      <c r="L77" s="46">
        <v>5.78</v>
      </c>
      <c r="M77" s="74">
        <v>0</v>
      </c>
      <c r="N77" s="73">
        <v>233.38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75</v>
      </c>
      <c r="X77">
        <v>25</v>
      </c>
      <c r="Y77">
        <v>55</v>
      </c>
      <c r="Z77">
        <v>0</v>
      </c>
      <c r="AA77">
        <v>0</v>
      </c>
      <c r="AB77">
        <v>4.82</v>
      </c>
      <c r="AC77">
        <v>1.74</v>
      </c>
      <c r="AD77">
        <v>100</v>
      </c>
      <c r="AE77">
        <v>0.53</v>
      </c>
      <c r="AF77">
        <v>0.96</v>
      </c>
      <c r="AG77">
        <v>0</v>
      </c>
      <c r="AH77">
        <v>0</v>
      </c>
      <c r="AI77">
        <v>0</v>
      </c>
      <c r="AJ77">
        <v>0</v>
      </c>
      <c r="AK77">
        <v>153.38</v>
      </c>
      <c r="AL77">
        <v>5.78</v>
      </c>
      <c r="AM77">
        <v>11.56</v>
      </c>
      <c r="AN77">
        <v>14.45</v>
      </c>
      <c r="AO77">
        <v>0</v>
      </c>
      <c r="AP77">
        <v>0</v>
      </c>
      <c r="AQ77">
        <v>100</v>
      </c>
      <c r="AR77">
        <v>0</v>
      </c>
      <c r="AS77">
        <v>8.19</v>
      </c>
      <c r="AT77">
        <v>50</v>
      </c>
    </row>
    <row r="78" spans="7:46">
      <c r="G78" t="s">
        <v>120</v>
      </c>
      <c r="H78" s="73">
        <v>0.53</v>
      </c>
      <c r="I78" s="46">
        <v>0</v>
      </c>
      <c r="J78" s="46">
        <v>1.74</v>
      </c>
      <c r="K78" s="46">
        <v>39.979999999999997</v>
      </c>
      <c r="L78" s="46">
        <v>5.78</v>
      </c>
      <c r="M78" s="74">
        <v>0</v>
      </c>
      <c r="N78" s="73">
        <v>233.38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75</v>
      </c>
      <c r="X78">
        <v>25</v>
      </c>
      <c r="Y78">
        <v>55</v>
      </c>
      <c r="Z78">
        <v>0</v>
      </c>
      <c r="AA78">
        <v>0</v>
      </c>
      <c r="AB78">
        <v>4.82</v>
      </c>
      <c r="AC78">
        <v>1.74</v>
      </c>
      <c r="AD78">
        <v>100</v>
      </c>
      <c r="AE78">
        <v>0.53</v>
      </c>
      <c r="AF78">
        <v>0.96</v>
      </c>
      <c r="AG78">
        <v>0</v>
      </c>
      <c r="AH78">
        <v>0</v>
      </c>
      <c r="AI78">
        <v>0</v>
      </c>
      <c r="AJ78">
        <v>0</v>
      </c>
      <c r="AK78">
        <v>153.38</v>
      </c>
      <c r="AL78">
        <v>5.78</v>
      </c>
      <c r="AM78">
        <v>11.56</v>
      </c>
      <c r="AN78">
        <v>14.45</v>
      </c>
      <c r="AO78">
        <v>0</v>
      </c>
      <c r="AP78">
        <v>0</v>
      </c>
      <c r="AQ78">
        <v>100</v>
      </c>
      <c r="AR78">
        <v>0</v>
      </c>
      <c r="AS78">
        <v>8.19</v>
      </c>
      <c r="AT78">
        <v>50</v>
      </c>
    </row>
    <row r="79" spans="7:46">
      <c r="G79" t="s">
        <v>121</v>
      </c>
      <c r="H79" s="73">
        <v>0.53</v>
      </c>
      <c r="I79" s="46">
        <v>0</v>
      </c>
      <c r="J79" s="46">
        <v>1.74</v>
      </c>
      <c r="K79" s="46">
        <v>39.979999999999997</v>
      </c>
      <c r="L79" s="46">
        <v>5.78</v>
      </c>
      <c r="M79" s="74">
        <v>0</v>
      </c>
      <c r="N79" s="73">
        <v>233.38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75</v>
      </c>
      <c r="X79">
        <v>25</v>
      </c>
      <c r="Y79">
        <v>55</v>
      </c>
      <c r="Z79">
        <v>0</v>
      </c>
      <c r="AA79">
        <v>0</v>
      </c>
      <c r="AB79">
        <v>4.82</v>
      </c>
      <c r="AC79">
        <v>1.74</v>
      </c>
      <c r="AD79">
        <v>100</v>
      </c>
      <c r="AE79">
        <v>0.53</v>
      </c>
      <c r="AF79">
        <v>0.96</v>
      </c>
      <c r="AG79">
        <v>0</v>
      </c>
      <c r="AH79">
        <v>0</v>
      </c>
      <c r="AI79">
        <v>0</v>
      </c>
      <c r="AJ79">
        <v>0</v>
      </c>
      <c r="AK79">
        <v>153.38</v>
      </c>
      <c r="AL79">
        <v>5.78</v>
      </c>
      <c r="AM79">
        <v>11.56</v>
      </c>
      <c r="AN79">
        <v>14.45</v>
      </c>
      <c r="AO79">
        <v>0</v>
      </c>
      <c r="AP79">
        <v>0</v>
      </c>
      <c r="AQ79">
        <v>100</v>
      </c>
      <c r="AR79">
        <v>0</v>
      </c>
      <c r="AS79">
        <v>8.19</v>
      </c>
      <c r="AT79">
        <v>50</v>
      </c>
    </row>
    <row r="80" spans="7:46">
      <c r="G80" t="s">
        <v>122</v>
      </c>
      <c r="H80" s="73">
        <v>0.53</v>
      </c>
      <c r="I80" s="46">
        <v>0</v>
      </c>
      <c r="J80" s="46">
        <v>1.74</v>
      </c>
      <c r="K80" s="46">
        <v>39.979999999999997</v>
      </c>
      <c r="L80" s="46">
        <v>5.78</v>
      </c>
      <c r="M80" s="74">
        <v>0</v>
      </c>
      <c r="N80" s="73">
        <v>233.38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75</v>
      </c>
      <c r="X80">
        <v>25</v>
      </c>
      <c r="Y80">
        <v>55</v>
      </c>
      <c r="Z80">
        <v>0</v>
      </c>
      <c r="AA80">
        <v>0</v>
      </c>
      <c r="AB80">
        <v>4.82</v>
      </c>
      <c r="AC80">
        <v>1.74</v>
      </c>
      <c r="AD80">
        <v>100</v>
      </c>
      <c r="AE80">
        <v>0.53</v>
      </c>
      <c r="AF80">
        <v>0.96</v>
      </c>
      <c r="AG80">
        <v>0</v>
      </c>
      <c r="AH80">
        <v>0</v>
      </c>
      <c r="AI80">
        <v>0</v>
      </c>
      <c r="AJ80">
        <v>0</v>
      </c>
      <c r="AK80">
        <v>153.38</v>
      </c>
      <c r="AL80">
        <v>5.78</v>
      </c>
      <c r="AM80">
        <v>11.56</v>
      </c>
      <c r="AN80">
        <v>14.45</v>
      </c>
      <c r="AO80">
        <v>0</v>
      </c>
      <c r="AP80">
        <v>0</v>
      </c>
      <c r="AQ80">
        <v>100</v>
      </c>
      <c r="AR80">
        <v>0</v>
      </c>
      <c r="AS80">
        <v>8.19</v>
      </c>
      <c r="AT80">
        <v>50</v>
      </c>
    </row>
    <row r="81" spans="7:46">
      <c r="G81" t="s">
        <v>123</v>
      </c>
      <c r="H81" s="73">
        <v>0.53</v>
      </c>
      <c r="I81" s="46">
        <v>0</v>
      </c>
      <c r="J81" s="46">
        <v>1.74</v>
      </c>
      <c r="K81" s="46">
        <v>39.979999999999997</v>
      </c>
      <c r="L81" s="46">
        <v>5.78</v>
      </c>
      <c r="M81" s="74">
        <v>0</v>
      </c>
      <c r="N81" s="73">
        <v>233.38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75</v>
      </c>
      <c r="X81">
        <v>25</v>
      </c>
      <c r="Y81">
        <v>55</v>
      </c>
      <c r="Z81">
        <v>0</v>
      </c>
      <c r="AA81">
        <v>0</v>
      </c>
      <c r="AB81">
        <v>4.82</v>
      </c>
      <c r="AC81">
        <v>1.74</v>
      </c>
      <c r="AD81">
        <v>100</v>
      </c>
      <c r="AE81">
        <v>0.53</v>
      </c>
      <c r="AF81">
        <v>0.96</v>
      </c>
      <c r="AG81">
        <v>0</v>
      </c>
      <c r="AH81">
        <v>0</v>
      </c>
      <c r="AI81">
        <v>0</v>
      </c>
      <c r="AJ81">
        <v>0</v>
      </c>
      <c r="AK81">
        <v>153.38</v>
      </c>
      <c r="AL81">
        <v>5.78</v>
      </c>
      <c r="AM81">
        <v>11.56</v>
      </c>
      <c r="AN81">
        <v>14.45</v>
      </c>
      <c r="AO81">
        <v>0</v>
      </c>
      <c r="AP81">
        <v>0</v>
      </c>
      <c r="AQ81">
        <v>100</v>
      </c>
      <c r="AR81">
        <v>0</v>
      </c>
      <c r="AS81">
        <v>8.19</v>
      </c>
      <c r="AT81">
        <v>50</v>
      </c>
    </row>
    <row r="82" spans="7:46">
      <c r="G82" t="s">
        <v>124</v>
      </c>
      <c r="H82" s="73">
        <v>0.53</v>
      </c>
      <c r="I82" s="46">
        <v>0</v>
      </c>
      <c r="J82" s="46">
        <v>1.74</v>
      </c>
      <c r="K82" s="46">
        <v>39.979999999999997</v>
      </c>
      <c r="L82" s="46">
        <v>5.78</v>
      </c>
      <c r="M82" s="74">
        <v>0</v>
      </c>
      <c r="N82" s="73">
        <v>233.38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75</v>
      </c>
      <c r="X82">
        <v>25</v>
      </c>
      <c r="Y82">
        <v>55</v>
      </c>
      <c r="Z82">
        <v>0</v>
      </c>
      <c r="AA82">
        <v>0</v>
      </c>
      <c r="AB82">
        <v>4.82</v>
      </c>
      <c r="AC82">
        <v>1.74</v>
      </c>
      <c r="AD82">
        <v>100</v>
      </c>
      <c r="AE82">
        <v>0.53</v>
      </c>
      <c r="AF82">
        <v>0.96</v>
      </c>
      <c r="AG82">
        <v>0</v>
      </c>
      <c r="AH82">
        <v>0</v>
      </c>
      <c r="AI82">
        <v>0</v>
      </c>
      <c r="AJ82">
        <v>0</v>
      </c>
      <c r="AK82">
        <v>153.38</v>
      </c>
      <c r="AL82">
        <v>5.78</v>
      </c>
      <c r="AM82">
        <v>11.56</v>
      </c>
      <c r="AN82">
        <v>14.45</v>
      </c>
      <c r="AO82">
        <v>0</v>
      </c>
      <c r="AP82">
        <v>0</v>
      </c>
      <c r="AQ82">
        <v>100</v>
      </c>
      <c r="AR82">
        <v>0</v>
      </c>
      <c r="AS82">
        <v>8.19</v>
      </c>
      <c r="AT82">
        <v>50</v>
      </c>
    </row>
    <row r="83" spans="7:46">
      <c r="G83" t="s">
        <v>125</v>
      </c>
      <c r="H83" s="73">
        <v>0.53</v>
      </c>
      <c r="I83" s="46">
        <v>0</v>
      </c>
      <c r="J83" s="46">
        <v>1.74</v>
      </c>
      <c r="K83" s="46">
        <v>39.979999999999997</v>
      </c>
      <c r="L83" s="46">
        <v>5.78</v>
      </c>
      <c r="M83" s="74">
        <v>0</v>
      </c>
      <c r="N83" s="73">
        <v>233.38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75</v>
      </c>
      <c r="X83">
        <v>25</v>
      </c>
      <c r="Y83">
        <v>55</v>
      </c>
      <c r="Z83">
        <v>0</v>
      </c>
      <c r="AA83">
        <v>0</v>
      </c>
      <c r="AB83">
        <v>4.82</v>
      </c>
      <c r="AC83">
        <v>1.74</v>
      </c>
      <c r="AD83">
        <v>0</v>
      </c>
      <c r="AE83">
        <v>0.53</v>
      </c>
      <c r="AF83">
        <v>0.96</v>
      </c>
      <c r="AG83">
        <v>0</v>
      </c>
      <c r="AH83">
        <v>0</v>
      </c>
      <c r="AI83">
        <v>0</v>
      </c>
      <c r="AJ83">
        <v>0</v>
      </c>
      <c r="AK83">
        <v>153.38</v>
      </c>
      <c r="AL83">
        <v>5.78</v>
      </c>
      <c r="AM83">
        <v>11.56</v>
      </c>
      <c r="AN83">
        <v>14.45</v>
      </c>
      <c r="AO83">
        <v>0</v>
      </c>
      <c r="AP83">
        <v>0</v>
      </c>
      <c r="AQ83">
        <v>100</v>
      </c>
      <c r="AR83">
        <v>0</v>
      </c>
      <c r="AS83">
        <v>8.19</v>
      </c>
      <c r="AT83">
        <v>50</v>
      </c>
    </row>
    <row r="84" spans="7:46">
      <c r="G84" t="s">
        <v>126</v>
      </c>
      <c r="H84" s="73">
        <v>0.53</v>
      </c>
      <c r="I84" s="46">
        <v>0</v>
      </c>
      <c r="J84" s="46">
        <v>1.74</v>
      </c>
      <c r="K84" s="46">
        <v>39.979999999999997</v>
      </c>
      <c r="L84" s="46">
        <v>5.78</v>
      </c>
      <c r="M84" s="74">
        <v>0</v>
      </c>
      <c r="N84" s="73">
        <v>233.38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75</v>
      </c>
      <c r="X84">
        <v>25</v>
      </c>
      <c r="Y84">
        <v>55</v>
      </c>
      <c r="Z84">
        <v>0</v>
      </c>
      <c r="AA84">
        <v>0</v>
      </c>
      <c r="AB84">
        <v>4.82</v>
      </c>
      <c r="AC84">
        <v>1.74</v>
      </c>
      <c r="AD84">
        <v>0</v>
      </c>
      <c r="AE84">
        <v>0.53</v>
      </c>
      <c r="AF84">
        <v>0.96</v>
      </c>
      <c r="AG84">
        <v>0</v>
      </c>
      <c r="AH84">
        <v>0</v>
      </c>
      <c r="AI84">
        <v>0</v>
      </c>
      <c r="AJ84">
        <v>0</v>
      </c>
      <c r="AK84">
        <v>153.38</v>
      </c>
      <c r="AL84">
        <v>5.78</v>
      </c>
      <c r="AM84">
        <v>11.56</v>
      </c>
      <c r="AN84">
        <v>14.45</v>
      </c>
      <c r="AO84">
        <v>0</v>
      </c>
      <c r="AP84">
        <v>0</v>
      </c>
      <c r="AQ84">
        <v>100</v>
      </c>
      <c r="AR84">
        <v>0</v>
      </c>
      <c r="AS84">
        <v>8.19</v>
      </c>
      <c r="AT84">
        <v>50</v>
      </c>
    </row>
    <row r="85" spans="7:46">
      <c r="G85" t="s">
        <v>127</v>
      </c>
      <c r="H85" s="73">
        <v>0.53</v>
      </c>
      <c r="I85" s="46">
        <v>0</v>
      </c>
      <c r="J85" s="46">
        <v>1.74</v>
      </c>
      <c r="K85" s="46">
        <v>39.979999999999997</v>
      </c>
      <c r="L85" s="46">
        <v>5.78</v>
      </c>
      <c r="M85" s="74">
        <v>0</v>
      </c>
      <c r="N85" s="73">
        <v>233.38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75</v>
      </c>
      <c r="X85">
        <v>25</v>
      </c>
      <c r="Y85">
        <v>55</v>
      </c>
      <c r="Z85">
        <v>0</v>
      </c>
      <c r="AA85">
        <v>0</v>
      </c>
      <c r="AB85">
        <v>4.82</v>
      </c>
      <c r="AC85">
        <v>1.74</v>
      </c>
      <c r="AD85">
        <v>0</v>
      </c>
      <c r="AE85">
        <v>0.53</v>
      </c>
      <c r="AF85">
        <v>0.96</v>
      </c>
      <c r="AG85">
        <v>0</v>
      </c>
      <c r="AH85">
        <v>0</v>
      </c>
      <c r="AI85">
        <v>0</v>
      </c>
      <c r="AJ85">
        <v>0</v>
      </c>
      <c r="AK85">
        <v>153.38</v>
      </c>
      <c r="AL85">
        <v>5.78</v>
      </c>
      <c r="AM85">
        <v>11.56</v>
      </c>
      <c r="AN85">
        <v>14.45</v>
      </c>
      <c r="AO85">
        <v>0</v>
      </c>
      <c r="AP85">
        <v>0</v>
      </c>
      <c r="AQ85">
        <v>100</v>
      </c>
      <c r="AR85">
        <v>0</v>
      </c>
      <c r="AS85">
        <v>8.19</v>
      </c>
      <c r="AT85">
        <v>50</v>
      </c>
    </row>
    <row r="86" spans="7:46">
      <c r="G86" t="s">
        <v>128</v>
      </c>
      <c r="H86" s="73">
        <v>0.53</v>
      </c>
      <c r="I86" s="46">
        <v>0</v>
      </c>
      <c r="J86" s="46">
        <v>1.74</v>
      </c>
      <c r="K86" s="46">
        <v>39.979999999999997</v>
      </c>
      <c r="L86" s="46">
        <v>5.78</v>
      </c>
      <c r="M86" s="74">
        <v>0</v>
      </c>
      <c r="N86" s="73">
        <v>233.38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75</v>
      </c>
      <c r="X86">
        <v>25</v>
      </c>
      <c r="Y86">
        <v>55</v>
      </c>
      <c r="Z86">
        <v>0</v>
      </c>
      <c r="AA86">
        <v>0</v>
      </c>
      <c r="AB86">
        <v>4.82</v>
      </c>
      <c r="AC86">
        <v>1.74</v>
      </c>
      <c r="AD86">
        <v>0</v>
      </c>
      <c r="AE86">
        <v>0.53</v>
      </c>
      <c r="AF86">
        <v>0.96</v>
      </c>
      <c r="AG86">
        <v>0</v>
      </c>
      <c r="AH86">
        <v>0</v>
      </c>
      <c r="AI86">
        <v>0</v>
      </c>
      <c r="AJ86">
        <v>0</v>
      </c>
      <c r="AK86">
        <v>153.38</v>
      </c>
      <c r="AL86">
        <v>5.78</v>
      </c>
      <c r="AM86">
        <v>11.56</v>
      </c>
      <c r="AN86">
        <v>14.45</v>
      </c>
      <c r="AO86">
        <v>0</v>
      </c>
      <c r="AP86">
        <v>0</v>
      </c>
      <c r="AQ86">
        <v>100</v>
      </c>
      <c r="AR86">
        <v>0</v>
      </c>
      <c r="AS86">
        <v>8.19</v>
      </c>
      <c r="AT86">
        <v>50</v>
      </c>
    </row>
    <row r="87" spans="7:46">
      <c r="G87" t="s">
        <v>129</v>
      </c>
      <c r="H87" s="73">
        <v>0.53</v>
      </c>
      <c r="I87" s="46">
        <v>0</v>
      </c>
      <c r="J87" s="46">
        <v>1.74</v>
      </c>
      <c r="K87" s="46">
        <v>39.979999999999997</v>
      </c>
      <c r="L87" s="46">
        <v>5.78</v>
      </c>
      <c r="M87" s="74">
        <v>0</v>
      </c>
      <c r="N87" s="73">
        <v>233.38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75</v>
      </c>
      <c r="X87">
        <v>25</v>
      </c>
      <c r="Y87">
        <v>55</v>
      </c>
      <c r="Z87">
        <v>0</v>
      </c>
      <c r="AA87">
        <v>0</v>
      </c>
      <c r="AB87">
        <v>4.82</v>
      </c>
      <c r="AC87">
        <v>1.74</v>
      </c>
      <c r="AD87">
        <v>0</v>
      </c>
      <c r="AE87">
        <v>0.53</v>
      </c>
      <c r="AF87">
        <v>0.96</v>
      </c>
      <c r="AG87">
        <v>0</v>
      </c>
      <c r="AH87">
        <v>0</v>
      </c>
      <c r="AI87">
        <v>0</v>
      </c>
      <c r="AJ87">
        <v>0</v>
      </c>
      <c r="AK87">
        <v>153.38</v>
      </c>
      <c r="AL87">
        <v>5.78</v>
      </c>
      <c r="AM87">
        <v>11.56</v>
      </c>
      <c r="AN87">
        <v>14.45</v>
      </c>
      <c r="AO87">
        <v>0</v>
      </c>
      <c r="AP87">
        <v>0</v>
      </c>
      <c r="AQ87">
        <v>100</v>
      </c>
      <c r="AR87">
        <v>0</v>
      </c>
      <c r="AS87">
        <v>8.19</v>
      </c>
      <c r="AT87">
        <v>50</v>
      </c>
    </row>
    <row r="88" spans="7:46">
      <c r="G88" t="s">
        <v>130</v>
      </c>
      <c r="H88" s="73">
        <v>0.53</v>
      </c>
      <c r="I88" s="46">
        <v>0</v>
      </c>
      <c r="J88" s="46">
        <v>1.74</v>
      </c>
      <c r="K88" s="46">
        <v>39.979999999999997</v>
      </c>
      <c r="L88" s="46">
        <v>5.78</v>
      </c>
      <c r="M88" s="74">
        <v>0</v>
      </c>
      <c r="N88" s="73">
        <v>233.38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75</v>
      </c>
      <c r="X88">
        <v>25</v>
      </c>
      <c r="Y88">
        <v>55</v>
      </c>
      <c r="Z88">
        <v>0</v>
      </c>
      <c r="AA88">
        <v>0</v>
      </c>
      <c r="AB88">
        <v>4.82</v>
      </c>
      <c r="AC88">
        <v>1.74</v>
      </c>
      <c r="AD88">
        <v>0</v>
      </c>
      <c r="AE88">
        <v>0.53</v>
      </c>
      <c r="AF88">
        <v>0.96</v>
      </c>
      <c r="AG88">
        <v>0</v>
      </c>
      <c r="AH88">
        <v>0</v>
      </c>
      <c r="AI88">
        <v>0</v>
      </c>
      <c r="AJ88">
        <v>0</v>
      </c>
      <c r="AK88">
        <v>153.38</v>
      </c>
      <c r="AL88">
        <v>5.78</v>
      </c>
      <c r="AM88">
        <v>11.56</v>
      </c>
      <c r="AN88">
        <v>14.45</v>
      </c>
      <c r="AO88">
        <v>0</v>
      </c>
      <c r="AP88">
        <v>0</v>
      </c>
      <c r="AQ88">
        <v>100</v>
      </c>
      <c r="AR88">
        <v>0</v>
      </c>
      <c r="AS88">
        <v>8.19</v>
      </c>
      <c r="AT88">
        <v>50</v>
      </c>
    </row>
    <row r="89" spans="7:46">
      <c r="G89" t="s">
        <v>131</v>
      </c>
      <c r="H89" s="73">
        <v>0.53</v>
      </c>
      <c r="I89" s="46">
        <v>0</v>
      </c>
      <c r="J89" s="46">
        <v>1.74</v>
      </c>
      <c r="K89" s="46">
        <v>39.979999999999997</v>
      </c>
      <c r="L89" s="46">
        <v>5.78</v>
      </c>
      <c r="M89" s="74">
        <v>0</v>
      </c>
      <c r="N89" s="73">
        <v>233.38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75</v>
      </c>
      <c r="X89">
        <v>25</v>
      </c>
      <c r="Y89">
        <v>55</v>
      </c>
      <c r="Z89">
        <v>0</v>
      </c>
      <c r="AA89">
        <v>0</v>
      </c>
      <c r="AB89">
        <v>4.82</v>
      </c>
      <c r="AC89">
        <v>1.74</v>
      </c>
      <c r="AD89">
        <v>0</v>
      </c>
      <c r="AE89">
        <v>0.53</v>
      </c>
      <c r="AF89">
        <v>0.96</v>
      </c>
      <c r="AG89">
        <v>0</v>
      </c>
      <c r="AH89">
        <v>0</v>
      </c>
      <c r="AI89">
        <v>0</v>
      </c>
      <c r="AJ89">
        <v>0</v>
      </c>
      <c r="AK89">
        <v>153.38</v>
      </c>
      <c r="AL89">
        <v>5.78</v>
      </c>
      <c r="AM89">
        <v>11.56</v>
      </c>
      <c r="AN89">
        <v>14.45</v>
      </c>
      <c r="AO89">
        <v>0</v>
      </c>
      <c r="AP89">
        <v>0</v>
      </c>
      <c r="AQ89">
        <v>100</v>
      </c>
      <c r="AR89">
        <v>0</v>
      </c>
      <c r="AS89">
        <v>8.19</v>
      </c>
      <c r="AT89">
        <v>50</v>
      </c>
    </row>
    <row r="90" spans="7:46">
      <c r="G90" t="s">
        <v>132</v>
      </c>
      <c r="H90" s="73">
        <v>0.53</v>
      </c>
      <c r="I90" s="46">
        <v>0</v>
      </c>
      <c r="J90" s="46">
        <v>1.74</v>
      </c>
      <c r="K90" s="46">
        <v>39.979999999999997</v>
      </c>
      <c r="L90" s="46">
        <v>5.78</v>
      </c>
      <c r="M90" s="74">
        <v>0</v>
      </c>
      <c r="N90" s="73">
        <v>233.38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75</v>
      </c>
      <c r="X90">
        <v>25</v>
      </c>
      <c r="Y90">
        <v>55</v>
      </c>
      <c r="Z90">
        <v>0</v>
      </c>
      <c r="AA90">
        <v>0</v>
      </c>
      <c r="AB90">
        <v>4.82</v>
      </c>
      <c r="AC90">
        <v>1.74</v>
      </c>
      <c r="AD90">
        <v>0</v>
      </c>
      <c r="AE90">
        <v>0.53</v>
      </c>
      <c r="AF90">
        <v>0.96</v>
      </c>
      <c r="AG90">
        <v>0</v>
      </c>
      <c r="AH90">
        <v>0</v>
      </c>
      <c r="AI90">
        <v>0</v>
      </c>
      <c r="AJ90">
        <v>0</v>
      </c>
      <c r="AK90">
        <v>153.38</v>
      </c>
      <c r="AL90">
        <v>5.78</v>
      </c>
      <c r="AM90">
        <v>11.56</v>
      </c>
      <c r="AN90">
        <v>14.45</v>
      </c>
      <c r="AO90">
        <v>0</v>
      </c>
      <c r="AP90">
        <v>0</v>
      </c>
      <c r="AQ90">
        <v>100</v>
      </c>
      <c r="AR90">
        <v>0</v>
      </c>
      <c r="AS90">
        <v>8.19</v>
      </c>
      <c r="AT90">
        <v>50</v>
      </c>
    </row>
    <row r="91" spans="7:46">
      <c r="G91" t="s">
        <v>133</v>
      </c>
      <c r="H91" s="73">
        <v>0.48</v>
      </c>
      <c r="I91" s="46">
        <v>0</v>
      </c>
      <c r="J91" s="46">
        <v>1.74</v>
      </c>
      <c r="K91" s="46">
        <v>39.979999999999997</v>
      </c>
      <c r="L91" s="46">
        <v>5.78</v>
      </c>
      <c r="M91" s="74">
        <v>0</v>
      </c>
      <c r="N91" s="73">
        <v>327.73</v>
      </c>
      <c r="O91" s="46">
        <v>276.11</v>
      </c>
      <c r="P91" s="46">
        <v>0</v>
      </c>
      <c r="Q91" s="46">
        <v>0</v>
      </c>
      <c r="R91" s="46">
        <v>0</v>
      </c>
      <c r="S91" s="74">
        <v>0</v>
      </c>
      <c r="W91">
        <v>75</v>
      </c>
      <c r="X91">
        <v>0</v>
      </c>
      <c r="Y91">
        <v>55</v>
      </c>
      <c r="Z91">
        <v>0</v>
      </c>
      <c r="AA91">
        <v>51.11</v>
      </c>
      <c r="AB91">
        <v>4.82</v>
      </c>
      <c r="AC91">
        <v>1.74</v>
      </c>
      <c r="AD91">
        <v>0</v>
      </c>
      <c r="AE91">
        <v>0.48</v>
      </c>
      <c r="AF91">
        <v>0.96</v>
      </c>
      <c r="AG91">
        <v>0</v>
      </c>
      <c r="AH91">
        <v>0</v>
      </c>
      <c r="AI91">
        <v>0</v>
      </c>
      <c r="AJ91">
        <v>0</v>
      </c>
      <c r="AK91">
        <v>153.38</v>
      </c>
      <c r="AL91">
        <v>5.78</v>
      </c>
      <c r="AM91">
        <v>11.56</v>
      </c>
      <c r="AN91">
        <v>14.45</v>
      </c>
      <c r="AO91">
        <v>0</v>
      </c>
      <c r="AP91">
        <v>119.35</v>
      </c>
      <c r="AQ91">
        <v>100</v>
      </c>
      <c r="AR91">
        <v>0</v>
      </c>
      <c r="AS91">
        <v>8.19</v>
      </c>
      <c r="AT91">
        <v>50</v>
      </c>
    </row>
    <row r="92" spans="7:46">
      <c r="G92" t="s">
        <v>134</v>
      </c>
      <c r="H92" s="73">
        <v>0.48</v>
      </c>
      <c r="I92" s="46">
        <v>0</v>
      </c>
      <c r="J92" s="46">
        <v>1.74</v>
      </c>
      <c r="K92" s="46">
        <v>39.979999999999997</v>
      </c>
      <c r="L92" s="46">
        <v>5.78</v>
      </c>
      <c r="M92" s="74">
        <v>0</v>
      </c>
      <c r="N92" s="73">
        <v>327.73</v>
      </c>
      <c r="O92" s="46">
        <v>276.11</v>
      </c>
      <c r="P92" s="46">
        <v>0</v>
      </c>
      <c r="Q92" s="46">
        <v>0</v>
      </c>
      <c r="R92" s="46">
        <v>0</v>
      </c>
      <c r="S92" s="74">
        <v>0</v>
      </c>
      <c r="W92">
        <v>75</v>
      </c>
      <c r="X92">
        <v>0</v>
      </c>
      <c r="Y92">
        <v>55</v>
      </c>
      <c r="Z92">
        <v>0</v>
      </c>
      <c r="AA92">
        <v>51.11</v>
      </c>
      <c r="AB92">
        <v>4.82</v>
      </c>
      <c r="AC92">
        <v>1.74</v>
      </c>
      <c r="AD92">
        <v>0</v>
      </c>
      <c r="AE92">
        <v>0.48</v>
      </c>
      <c r="AF92">
        <v>0.96</v>
      </c>
      <c r="AG92">
        <v>0</v>
      </c>
      <c r="AH92">
        <v>0</v>
      </c>
      <c r="AI92">
        <v>0</v>
      </c>
      <c r="AJ92">
        <v>0</v>
      </c>
      <c r="AK92">
        <v>153.38</v>
      </c>
      <c r="AL92">
        <v>5.78</v>
      </c>
      <c r="AM92">
        <v>11.56</v>
      </c>
      <c r="AN92">
        <v>14.45</v>
      </c>
      <c r="AO92">
        <v>0</v>
      </c>
      <c r="AP92">
        <v>119.35</v>
      </c>
      <c r="AQ92">
        <v>100</v>
      </c>
      <c r="AR92">
        <v>0</v>
      </c>
      <c r="AS92">
        <v>8.19</v>
      </c>
      <c r="AT92">
        <v>50</v>
      </c>
    </row>
    <row r="93" spans="7:46">
      <c r="G93" t="s">
        <v>135</v>
      </c>
      <c r="H93" s="73">
        <v>0.48</v>
      </c>
      <c r="I93" s="46">
        <v>0</v>
      </c>
      <c r="J93" s="46">
        <v>1.74</v>
      </c>
      <c r="K93" s="46">
        <v>39.979999999999997</v>
      </c>
      <c r="L93" s="46">
        <v>5.78</v>
      </c>
      <c r="M93" s="74">
        <v>0</v>
      </c>
      <c r="N93" s="73">
        <v>327.73</v>
      </c>
      <c r="O93" s="46">
        <v>276.11</v>
      </c>
      <c r="P93" s="46">
        <v>0</v>
      </c>
      <c r="Q93" s="46">
        <v>0</v>
      </c>
      <c r="R93" s="46">
        <v>0</v>
      </c>
      <c r="S93" s="74">
        <v>0</v>
      </c>
      <c r="W93">
        <v>75</v>
      </c>
      <c r="X93">
        <v>0</v>
      </c>
      <c r="Y93">
        <v>55</v>
      </c>
      <c r="Z93">
        <v>0</v>
      </c>
      <c r="AA93">
        <v>51.11</v>
      </c>
      <c r="AB93">
        <v>4.82</v>
      </c>
      <c r="AC93">
        <v>1.74</v>
      </c>
      <c r="AD93">
        <v>0</v>
      </c>
      <c r="AE93">
        <v>0.48</v>
      </c>
      <c r="AF93">
        <v>0.96</v>
      </c>
      <c r="AG93">
        <v>0</v>
      </c>
      <c r="AH93">
        <v>0</v>
      </c>
      <c r="AI93">
        <v>0</v>
      </c>
      <c r="AJ93">
        <v>0</v>
      </c>
      <c r="AK93">
        <v>153.38</v>
      </c>
      <c r="AL93">
        <v>5.78</v>
      </c>
      <c r="AM93">
        <v>11.56</v>
      </c>
      <c r="AN93">
        <v>14.45</v>
      </c>
      <c r="AO93">
        <v>0</v>
      </c>
      <c r="AP93">
        <v>119.35</v>
      </c>
      <c r="AQ93">
        <v>100</v>
      </c>
      <c r="AR93">
        <v>0</v>
      </c>
      <c r="AS93">
        <v>8.19</v>
      </c>
      <c r="AT93">
        <v>50</v>
      </c>
    </row>
    <row r="94" spans="7:46">
      <c r="G94" t="s">
        <v>136</v>
      </c>
      <c r="H94" s="73">
        <v>0.48</v>
      </c>
      <c r="I94" s="46">
        <v>0</v>
      </c>
      <c r="J94" s="46">
        <v>1.74</v>
      </c>
      <c r="K94" s="46">
        <v>39.979999999999997</v>
      </c>
      <c r="L94" s="46">
        <v>5.78</v>
      </c>
      <c r="M94" s="74">
        <v>0</v>
      </c>
      <c r="N94" s="73">
        <v>327.73</v>
      </c>
      <c r="O94" s="46">
        <v>276.11</v>
      </c>
      <c r="P94" s="46">
        <v>0</v>
      </c>
      <c r="Q94" s="46">
        <v>0</v>
      </c>
      <c r="R94" s="46">
        <v>0</v>
      </c>
      <c r="S94" s="74">
        <v>0</v>
      </c>
      <c r="W94">
        <v>75</v>
      </c>
      <c r="X94">
        <v>0</v>
      </c>
      <c r="Y94">
        <v>55</v>
      </c>
      <c r="Z94">
        <v>0</v>
      </c>
      <c r="AA94">
        <v>51.11</v>
      </c>
      <c r="AB94">
        <v>4.82</v>
      </c>
      <c r="AC94">
        <v>1.74</v>
      </c>
      <c r="AD94">
        <v>0</v>
      </c>
      <c r="AE94">
        <v>0.48</v>
      </c>
      <c r="AF94">
        <v>0.96</v>
      </c>
      <c r="AG94">
        <v>0</v>
      </c>
      <c r="AH94">
        <v>0</v>
      </c>
      <c r="AI94">
        <v>0</v>
      </c>
      <c r="AJ94">
        <v>0</v>
      </c>
      <c r="AK94">
        <v>153.38</v>
      </c>
      <c r="AL94">
        <v>5.78</v>
      </c>
      <c r="AM94">
        <v>11.56</v>
      </c>
      <c r="AN94">
        <v>14.45</v>
      </c>
      <c r="AO94">
        <v>0</v>
      </c>
      <c r="AP94">
        <v>119.35</v>
      </c>
      <c r="AQ94">
        <v>100</v>
      </c>
      <c r="AR94">
        <v>0</v>
      </c>
      <c r="AS94">
        <v>8.19</v>
      </c>
      <c r="AT94">
        <v>50</v>
      </c>
    </row>
    <row r="95" spans="7:46">
      <c r="G95" t="s">
        <v>137</v>
      </c>
      <c r="H95" s="73">
        <v>0.43</v>
      </c>
      <c r="I95" s="46">
        <v>0</v>
      </c>
      <c r="J95" s="46">
        <v>1.74</v>
      </c>
      <c r="K95" s="46">
        <v>39.979999999999997</v>
      </c>
      <c r="L95" s="46">
        <v>5.78</v>
      </c>
      <c r="M95" s="74">
        <v>0</v>
      </c>
      <c r="N95" s="73">
        <v>272.73</v>
      </c>
      <c r="O95" s="46">
        <v>276.11</v>
      </c>
      <c r="P95" s="46">
        <v>0</v>
      </c>
      <c r="Q95" s="46">
        <v>0</v>
      </c>
      <c r="R95" s="46">
        <v>0</v>
      </c>
      <c r="S95" s="74">
        <v>0</v>
      </c>
      <c r="W95">
        <v>75</v>
      </c>
      <c r="X95">
        <v>0</v>
      </c>
      <c r="Y95">
        <v>0</v>
      </c>
      <c r="Z95">
        <v>0</v>
      </c>
      <c r="AA95">
        <v>51.11</v>
      </c>
      <c r="AB95">
        <v>4.82</v>
      </c>
      <c r="AC95">
        <v>1.74</v>
      </c>
      <c r="AD95">
        <v>0</v>
      </c>
      <c r="AE95">
        <v>0.43</v>
      </c>
      <c r="AF95">
        <v>0.96</v>
      </c>
      <c r="AG95">
        <v>0</v>
      </c>
      <c r="AH95">
        <v>0</v>
      </c>
      <c r="AI95">
        <v>0</v>
      </c>
      <c r="AJ95">
        <v>0</v>
      </c>
      <c r="AK95">
        <v>153.38</v>
      </c>
      <c r="AL95">
        <v>5.78</v>
      </c>
      <c r="AM95">
        <v>11.56</v>
      </c>
      <c r="AN95">
        <v>14.45</v>
      </c>
      <c r="AO95">
        <v>0</v>
      </c>
      <c r="AP95">
        <v>119.35</v>
      </c>
      <c r="AQ95">
        <v>100</v>
      </c>
      <c r="AR95">
        <v>0</v>
      </c>
      <c r="AS95">
        <v>8.19</v>
      </c>
      <c r="AT95">
        <v>50</v>
      </c>
    </row>
    <row r="96" spans="7:46">
      <c r="G96" t="s">
        <v>138</v>
      </c>
      <c r="H96" s="73">
        <v>0.43</v>
      </c>
      <c r="I96" s="46">
        <v>0</v>
      </c>
      <c r="J96" s="46">
        <v>1.74</v>
      </c>
      <c r="K96" s="46">
        <v>39.979999999999997</v>
      </c>
      <c r="L96" s="46">
        <v>5.78</v>
      </c>
      <c r="M96" s="74">
        <v>0</v>
      </c>
      <c r="N96" s="73">
        <v>272.73</v>
      </c>
      <c r="O96" s="46">
        <v>276.11</v>
      </c>
      <c r="P96" s="46">
        <v>0</v>
      </c>
      <c r="Q96" s="46">
        <v>0</v>
      </c>
      <c r="R96" s="46">
        <v>0</v>
      </c>
      <c r="S96" s="74">
        <v>0</v>
      </c>
      <c r="W96">
        <v>75</v>
      </c>
      <c r="X96">
        <v>0</v>
      </c>
      <c r="Y96">
        <v>0</v>
      </c>
      <c r="Z96">
        <v>0</v>
      </c>
      <c r="AA96">
        <v>51.11</v>
      </c>
      <c r="AB96">
        <v>4.82</v>
      </c>
      <c r="AC96">
        <v>1.74</v>
      </c>
      <c r="AD96">
        <v>0</v>
      </c>
      <c r="AE96">
        <v>0.43</v>
      </c>
      <c r="AF96">
        <v>0.96</v>
      </c>
      <c r="AG96">
        <v>0</v>
      </c>
      <c r="AH96">
        <v>0</v>
      </c>
      <c r="AI96">
        <v>0</v>
      </c>
      <c r="AJ96">
        <v>0</v>
      </c>
      <c r="AK96">
        <v>153.38</v>
      </c>
      <c r="AL96">
        <v>5.78</v>
      </c>
      <c r="AM96">
        <v>11.56</v>
      </c>
      <c r="AN96">
        <v>14.45</v>
      </c>
      <c r="AO96">
        <v>0</v>
      </c>
      <c r="AP96">
        <v>119.35</v>
      </c>
      <c r="AQ96">
        <v>100</v>
      </c>
      <c r="AR96">
        <v>0</v>
      </c>
      <c r="AS96">
        <v>8.19</v>
      </c>
      <c r="AT96">
        <v>50</v>
      </c>
    </row>
    <row r="97" spans="1:133">
      <c r="G97" t="s">
        <v>139</v>
      </c>
      <c r="H97" s="73">
        <v>0.43</v>
      </c>
      <c r="I97" s="46">
        <v>0</v>
      </c>
      <c r="J97" s="46">
        <v>1.74</v>
      </c>
      <c r="K97" s="46">
        <v>39.979999999999997</v>
      </c>
      <c r="L97" s="46">
        <v>5.78</v>
      </c>
      <c r="M97" s="74">
        <v>0</v>
      </c>
      <c r="N97" s="73">
        <v>272.73</v>
      </c>
      <c r="O97" s="46">
        <v>276.11</v>
      </c>
      <c r="P97" s="46">
        <v>0</v>
      </c>
      <c r="Q97" s="46">
        <v>0</v>
      </c>
      <c r="R97" s="46">
        <v>0</v>
      </c>
      <c r="S97" s="74">
        <v>0</v>
      </c>
      <c r="W97">
        <v>75</v>
      </c>
      <c r="X97">
        <v>0</v>
      </c>
      <c r="Y97">
        <v>0</v>
      </c>
      <c r="Z97">
        <v>0</v>
      </c>
      <c r="AA97">
        <v>51.11</v>
      </c>
      <c r="AB97">
        <v>4.82</v>
      </c>
      <c r="AC97">
        <v>1.74</v>
      </c>
      <c r="AD97">
        <v>0</v>
      </c>
      <c r="AE97">
        <v>0.43</v>
      </c>
      <c r="AF97">
        <v>0.96</v>
      </c>
      <c r="AG97">
        <v>0</v>
      </c>
      <c r="AH97">
        <v>0</v>
      </c>
      <c r="AI97">
        <v>0</v>
      </c>
      <c r="AJ97">
        <v>0</v>
      </c>
      <c r="AK97">
        <v>153.38</v>
      </c>
      <c r="AL97">
        <v>5.78</v>
      </c>
      <c r="AM97">
        <v>11.56</v>
      </c>
      <c r="AN97">
        <v>14.45</v>
      </c>
      <c r="AO97">
        <v>0</v>
      </c>
      <c r="AP97">
        <v>119.35</v>
      </c>
      <c r="AQ97">
        <v>100</v>
      </c>
      <c r="AR97">
        <v>0</v>
      </c>
      <c r="AS97">
        <v>8.19</v>
      </c>
      <c r="AT97">
        <v>50</v>
      </c>
    </row>
    <row r="98" spans="1:133">
      <c r="G98" t="s">
        <v>140</v>
      </c>
      <c r="H98" s="73">
        <v>0.43</v>
      </c>
      <c r="I98" s="46">
        <v>0</v>
      </c>
      <c r="J98" s="46">
        <v>1.74</v>
      </c>
      <c r="K98" s="46">
        <v>39.979999999999997</v>
      </c>
      <c r="L98" s="46">
        <v>5.78</v>
      </c>
      <c r="M98" s="74">
        <v>0</v>
      </c>
      <c r="N98" s="73">
        <v>272.73</v>
      </c>
      <c r="O98" s="46">
        <v>276.11</v>
      </c>
      <c r="P98" s="46">
        <v>0</v>
      </c>
      <c r="Q98" s="46">
        <v>0</v>
      </c>
      <c r="R98" s="46">
        <v>0</v>
      </c>
      <c r="S98" s="74">
        <v>0</v>
      </c>
      <c r="W98">
        <v>75</v>
      </c>
      <c r="X98">
        <v>0</v>
      </c>
      <c r="Y98">
        <v>0</v>
      </c>
      <c r="Z98">
        <v>0</v>
      </c>
      <c r="AA98">
        <v>51.11</v>
      </c>
      <c r="AB98">
        <v>4.82</v>
      </c>
      <c r="AC98">
        <v>1.74</v>
      </c>
      <c r="AD98">
        <v>0</v>
      </c>
      <c r="AE98">
        <v>0.43</v>
      </c>
      <c r="AF98">
        <v>0.96</v>
      </c>
      <c r="AG98">
        <v>0</v>
      </c>
      <c r="AH98">
        <v>0</v>
      </c>
      <c r="AI98">
        <v>0</v>
      </c>
      <c r="AJ98">
        <v>0</v>
      </c>
      <c r="AK98">
        <v>153.38</v>
      </c>
      <c r="AL98">
        <v>5.78</v>
      </c>
      <c r="AM98">
        <v>11.56</v>
      </c>
      <c r="AN98">
        <v>14.45</v>
      </c>
      <c r="AO98">
        <v>0</v>
      </c>
      <c r="AP98">
        <v>119.35</v>
      </c>
      <c r="AQ98">
        <v>100</v>
      </c>
      <c r="AR98">
        <v>0</v>
      </c>
      <c r="AS98">
        <v>8.19</v>
      </c>
      <c r="AT98">
        <v>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0.93827000000000094</v>
      </c>
      <c r="I99" s="69">
        <f t="shared" ref="I99:BU99" si="1">SUM(I3:I98)/4000</f>
        <v>0.11944000000000005</v>
      </c>
      <c r="J99" s="69">
        <f t="shared" si="1"/>
        <v>4.1760000000000012E-2</v>
      </c>
      <c r="K99" s="69">
        <f t="shared" si="1"/>
        <v>1.0986549999999993</v>
      </c>
      <c r="L99" s="69">
        <f t="shared" si="1"/>
        <v>0.17843999999999982</v>
      </c>
      <c r="M99" s="69">
        <f t="shared" si="1"/>
        <v>0</v>
      </c>
      <c r="N99" s="68">
        <f t="shared" si="1"/>
        <v>6.3034400000000037</v>
      </c>
      <c r="O99" s="69">
        <f t="shared" si="1"/>
        <v>7.2588800000000013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1.8</v>
      </c>
      <c r="X99">
        <f t="shared" si="1"/>
        <v>0.1</v>
      </c>
      <c r="Y99">
        <f t="shared" si="1"/>
        <v>0.27500000000000002</v>
      </c>
      <c r="Z99">
        <f t="shared" si="1"/>
        <v>3.9719999999999991E-2</v>
      </c>
      <c r="AA99">
        <f t="shared" si="1"/>
        <v>0.40887999999999974</v>
      </c>
      <c r="AB99">
        <f t="shared" si="1"/>
        <v>0.11567999999999987</v>
      </c>
      <c r="AC99">
        <f t="shared" si="1"/>
        <v>4.1760000000000012E-2</v>
      </c>
      <c r="AD99">
        <f t="shared" si="1"/>
        <v>1.25</v>
      </c>
      <c r="AE99">
        <f t="shared" si="1"/>
        <v>1.3209999999999998E-2</v>
      </c>
      <c r="AF99">
        <f t="shared" si="1"/>
        <v>2.3039999999999967E-2</v>
      </c>
      <c r="AG99">
        <f t="shared" si="1"/>
        <v>0.2</v>
      </c>
      <c r="AH99">
        <f t="shared" si="1"/>
        <v>0</v>
      </c>
      <c r="AI99">
        <f t="shared" si="1"/>
        <v>9.7312499999999968E-2</v>
      </c>
      <c r="AJ99">
        <f t="shared" si="1"/>
        <v>4.1822499999999999E-2</v>
      </c>
      <c r="AK99">
        <f t="shared" si="1"/>
        <v>4.9736400000000076</v>
      </c>
      <c r="AL99">
        <f t="shared" si="1"/>
        <v>0.13871999999999965</v>
      </c>
      <c r="AM99">
        <f t="shared" si="1"/>
        <v>0.2774399999999993</v>
      </c>
      <c r="AN99">
        <f t="shared" si="1"/>
        <v>0.34680000000000055</v>
      </c>
      <c r="AO99">
        <f t="shared" si="1"/>
        <v>0.11944000000000005</v>
      </c>
      <c r="AP99">
        <f t="shared" si="1"/>
        <v>0.95479999999999954</v>
      </c>
      <c r="AQ99">
        <f t="shared" si="1"/>
        <v>2.4</v>
      </c>
      <c r="AR99">
        <f t="shared" si="1"/>
        <v>0.92506000000000022</v>
      </c>
      <c r="AS99">
        <f t="shared" si="1"/>
        <v>0.19656000000000043</v>
      </c>
      <c r="AT99">
        <f t="shared" si="1"/>
        <v>1.2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533</v>
      </c>
      <c r="Z100" t="s">
        <v>535</v>
      </c>
      <c r="AA100" t="s">
        <v>537</v>
      </c>
      <c r="AB100" t="s">
        <v>539</v>
      </c>
      <c r="AC100" t="s">
        <v>541</v>
      </c>
      <c r="AD100" t="s">
        <v>543</v>
      </c>
      <c r="AE100" t="s">
        <v>545</v>
      </c>
      <c r="AF100" t="s">
        <v>547</v>
      </c>
      <c r="AG100" t="s">
        <v>549</v>
      </c>
      <c r="AH100" t="s">
        <v>551</v>
      </c>
      <c r="AI100" t="s">
        <v>553</v>
      </c>
      <c r="AJ100" t="s">
        <v>554</v>
      </c>
      <c r="AK100" t="s">
        <v>555</v>
      </c>
      <c r="AL100" t="s">
        <v>557</v>
      </c>
      <c r="AM100" t="s">
        <v>559</v>
      </c>
      <c r="AN100" t="s">
        <v>561</v>
      </c>
      <c r="AO100" t="s">
        <v>563</v>
      </c>
      <c r="AP100" t="s">
        <v>564</v>
      </c>
      <c r="AQ100" t="s">
        <v>566</v>
      </c>
      <c r="AR100" t="s">
        <v>568</v>
      </c>
      <c r="AS100" t="s">
        <v>570</v>
      </c>
      <c r="AT100" t="s">
        <v>572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M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573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45.27</v>
      </c>
      <c r="I3" s="53">
        <v>0</v>
      </c>
      <c r="J3" s="53">
        <v>0</v>
      </c>
      <c r="K3" s="53">
        <v>0</v>
      </c>
      <c r="L3" s="53">
        <v>3.85</v>
      </c>
      <c r="M3" s="72">
        <v>0</v>
      </c>
      <c r="N3" s="71">
        <v>0</v>
      </c>
      <c r="O3" s="53">
        <v>0</v>
      </c>
      <c r="P3" s="53">
        <v>-20</v>
      </c>
      <c r="Q3" s="53">
        <v>0</v>
      </c>
      <c r="R3" s="53">
        <v>0</v>
      </c>
      <c r="S3" s="72">
        <v>0</v>
      </c>
      <c r="T3" t="s">
        <v>573</v>
      </c>
      <c r="U3" s="73">
        <v>-21.5</v>
      </c>
      <c r="V3" s="74">
        <v>49.12</v>
      </c>
      <c r="W3">
        <v>45.27</v>
      </c>
      <c r="X3">
        <v>0</v>
      </c>
      <c r="Y3">
        <v>-1.5</v>
      </c>
      <c r="Z3">
        <v>3.85</v>
      </c>
      <c r="AA3">
        <v>0</v>
      </c>
      <c r="AB3">
        <v>0</v>
      </c>
      <c r="AC3">
        <v>-20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58.75</v>
      </c>
      <c r="I4" s="46">
        <v>0</v>
      </c>
      <c r="J4" s="46">
        <v>0</v>
      </c>
      <c r="K4" s="46">
        <v>0</v>
      </c>
      <c r="L4" s="46">
        <v>3.66</v>
      </c>
      <c r="M4" s="74">
        <v>0</v>
      </c>
      <c r="N4" s="73">
        <v>0</v>
      </c>
      <c r="O4" s="46">
        <v>0</v>
      </c>
      <c r="P4" s="46">
        <v>-15</v>
      </c>
      <c r="Q4" s="46">
        <v>0</v>
      </c>
      <c r="R4" s="46">
        <v>0</v>
      </c>
      <c r="S4" s="74">
        <v>0</v>
      </c>
      <c r="U4" s="73">
        <v>-16.5</v>
      </c>
      <c r="V4" s="74">
        <v>62.41</v>
      </c>
      <c r="W4">
        <v>58.75</v>
      </c>
      <c r="X4">
        <v>0</v>
      </c>
      <c r="Y4">
        <v>-1.5</v>
      </c>
      <c r="Z4">
        <v>3.66</v>
      </c>
      <c r="AA4">
        <v>0</v>
      </c>
      <c r="AB4">
        <v>0</v>
      </c>
      <c r="AC4">
        <v>-15</v>
      </c>
    </row>
    <row r="5" spans="1:29">
      <c r="G5" t="s">
        <v>47</v>
      </c>
      <c r="H5" s="73">
        <v>10.59</v>
      </c>
      <c r="I5" s="46">
        <v>0</v>
      </c>
      <c r="J5" s="46">
        <v>0</v>
      </c>
      <c r="K5" s="46">
        <v>0</v>
      </c>
      <c r="L5" s="46">
        <v>2.89</v>
      </c>
      <c r="M5" s="74">
        <v>0</v>
      </c>
      <c r="N5" s="73">
        <v>0</v>
      </c>
      <c r="O5" s="46">
        <v>0</v>
      </c>
      <c r="P5" s="46">
        <v>-20</v>
      </c>
      <c r="Q5" s="46">
        <v>0</v>
      </c>
      <c r="R5" s="46">
        <v>0</v>
      </c>
      <c r="S5" s="74">
        <v>0</v>
      </c>
      <c r="U5" s="73">
        <v>-21.5</v>
      </c>
      <c r="V5" s="74">
        <v>13.48</v>
      </c>
      <c r="W5">
        <v>10.59</v>
      </c>
      <c r="X5">
        <v>0</v>
      </c>
      <c r="Y5">
        <v>-1.5</v>
      </c>
      <c r="Z5">
        <v>2.89</v>
      </c>
      <c r="AA5">
        <v>0</v>
      </c>
      <c r="AB5">
        <v>0</v>
      </c>
      <c r="AC5">
        <v>-20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2.7</v>
      </c>
      <c r="M6" s="74">
        <v>0</v>
      </c>
      <c r="N6" s="73">
        <v>-13</v>
      </c>
      <c r="O6" s="46">
        <v>0</v>
      </c>
      <c r="P6" s="46">
        <v>-15</v>
      </c>
      <c r="Q6" s="46">
        <v>0</v>
      </c>
      <c r="R6" s="46">
        <v>0</v>
      </c>
      <c r="S6" s="74">
        <v>0</v>
      </c>
      <c r="U6" s="73">
        <v>-29.5</v>
      </c>
      <c r="V6" s="74">
        <v>2.7</v>
      </c>
      <c r="W6">
        <v>-13</v>
      </c>
      <c r="X6">
        <v>0</v>
      </c>
      <c r="Y6">
        <v>-1.5</v>
      </c>
      <c r="Z6">
        <v>2.7</v>
      </c>
      <c r="AA6">
        <v>0</v>
      </c>
      <c r="AB6">
        <v>0</v>
      </c>
      <c r="AC6">
        <v>-15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2.7</v>
      </c>
      <c r="M7" s="74">
        <v>0</v>
      </c>
      <c r="N7" s="73">
        <v>-22</v>
      </c>
      <c r="O7" s="46">
        <v>0</v>
      </c>
      <c r="P7" s="46">
        <v>-15</v>
      </c>
      <c r="Q7" s="46">
        <v>0</v>
      </c>
      <c r="R7" s="46">
        <v>0</v>
      </c>
      <c r="S7" s="74">
        <v>0</v>
      </c>
      <c r="U7" s="73">
        <v>-38.5</v>
      </c>
      <c r="V7" s="74">
        <v>2.7</v>
      </c>
      <c r="W7">
        <v>-22</v>
      </c>
      <c r="X7">
        <v>0</v>
      </c>
      <c r="Y7">
        <v>-1.5</v>
      </c>
      <c r="Z7">
        <v>2.7</v>
      </c>
      <c r="AA7">
        <v>0</v>
      </c>
      <c r="AB7">
        <v>0</v>
      </c>
      <c r="AC7">
        <v>-15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2.7</v>
      </c>
      <c r="M8" s="74">
        <v>0</v>
      </c>
      <c r="N8" s="73">
        <v>-36</v>
      </c>
      <c r="O8" s="46">
        <v>0</v>
      </c>
      <c r="P8" s="46">
        <v>-15</v>
      </c>
      <c r="Q8" s="46">
        <v>0</v>
      </c>
      <c r="R8" s="46">
        <v>0</v>
      </c>
      <c r="S8" s="74">
        <v>0</v>
      </c>
      <c r="U8" s="73">
        <v>-52.5</v>
      </c>
      <c r="V8" s="74">
        <v>2.7</v>
      </c>
      <c r="W8">
        <v>-36</v>
      </c>
      <c r="X8">
        <v>0</v>
      </c>
      <c r="Y8">
        <v>-1.5</v>
      </c>
      <c r="Z8">
        <v>2.7</v>
      </c>
      <c r="AA8">
        <v>0</v>
      </c>
      <c r="AB8">
        <v>0</v>
      </c>
      <c r="AC8">
        <v>-15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2.7</v>
      </c>
      <c r="M9" s="74">
        <v>0</v>
      </c>
      <c r="N9" s="73">
        <v>-49</v>
      </c>
      <c r="O9" s="46">
        <v>0</v>
      </c>
      <c r="P9" s="46">
        <v>-30</v>
      </c>
      <c r="Q9" s="46">
        <v>0</v>
      </c>
      <c r="R9" s="46">
        <v>0</v>
      </c>
      <c r="S9" s="74">
        <v>0</v>
      </c>
      <c r="U9" s="73">
        <v>-80.5</v>
      </c>
      <c r="V9" s="74">
        <v>2.7</v>
      </c>
      <c r="W9">
        <v>-49</v>
      </c>
      <c r="X9">
        <v>0</v>
      </c>
      <c r="Y9">
        <v>-1.5</v>
      </c>
      <c r="Z9">
        <v>2.7</v>
      </c>
      <c r="AA9">
        <v>0</v>
      </c>
      <c r="AB9">
        <v>0</v>
      </c>
      <c r="AC9">
        <v>-30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2.7</v>
      </c>
      <c r="M10" s="74">
        <v>0</v>
      </c>
      <c r="N10" s="73">
        <v>-39</v>
      </c>
      <c r="O10" s="46">
        <v>0</v>
      </c>
      <c r="P10" s="46">
        <v>-30</v>
      </c>
      <c r="Q10" s="46">
        <v>0</v>
      </c>
      <c r="R10" s="46">
        <v>0</v>
      </c>
      <c r="S10" s="74">
        <v>0</v>
      </c>
      <c r="U10" s="73">
        <v>-70.5</v>
      </c>
      <c r="V10" s="74">
        <v>2.7</v>
      </c>
      <c r="W10">
        <v>-39</v>
      </c>
      <c r="X10">
        <v>0</v>
      </c>
      <c r="Y10">
        <v>-1.5</v>
      </c>
      <c r="Z10">
        <v>2.7</v>
      </c>
      <c r="AA10">
        <v>0</v>
      </c>
      <c r="AB10">
        <v>0</v>
      </c>
      <c r="AC10">
        <v>-30</v>
      </c>
    </row>
    <row r="11" spans="1:29">
      <c r="G11" t="s">
        <v>53</v>
      </c>
      <c r="H11" s="73">
        <v>0</v>
      </c>
      <c r="I11" s="46">
        <v>12.52</v>
      </c>
      <c r="J11" s="46">
        <v>0</v>
      </c>
      <c r="K11" s="46">
        <v>0</v>
      </c>
      <c r="L11" s="46">
        <v>2.7</v>
      </c>
      <c r="M11" s="74">
        <v>0</v>
      </c>
      <c r="N11" s="73">
        <v>0</v>
      </c>
      <c r="O11" s="46">
        <v>0</v>
      </c>
      <c r="P11" s="46">
        <v>-15</v>
      </c>
      <c r="Q11" s="46">
        <v>0</v>
      </c>
      <c r="R11" s="46">
        <v>0</v>
      </c>
      <c r="S11" s="74">
        <v>0</v>
      </c>
      <c r="U11" s="73">
        <v>-16.5</v>
      </c>
      <c r="V11" s="74">
        <v>15.22</v>
      </c>
      <c r="W11">
        <v>0</v>
      </c>
      <c r="X11">
        <v>12.52</v>
      </c>
      <c r="Y11">
        <v>-1.5</v>
      </c>
      <c r="Z11">
        <v>2.7</v>
      </c>
      <c r="AA11">
        <v>0</v>
      </c>
      <c r="AB11">
        <v>0</v>
      </c>
      <c r="AC11">
        <v>-15</v>
      </c>
    </row>
    <row r="12" spans="1:29">
      <c r="G12" t="s">
        <v>54</v>
      </c>
      <c r="H12" s="73">
        <v>0</v>
      </c>
      <c r="I12" s="46">
        <v>19.260000000000002</v>
      </c>
      <c r="J12" s="46">
        <v>0</v>
      </c>
      <c r="K12" s="46">
        <v>0</v>
      </c>
      <c r="L12" s="46">
        <v>2.7</v>
      </c>
      <c r="M12" s="74">
        <v>0</v>
      </c>
      <c r="N12" s="73">
        <v>0</v>
      </c>
      <c r="O12" s="46">
        <v>0</v>
      </c>
      <c r="P12" s="46">
        <v>-15</v>
      </c>
      <c r="Q12" s="46">
        <v>0</v>
      </c>
      <c r="R12" s="46">
        <v>0</v>
      </c>
      <c r="S12" s="74">
        <v>0</v>
      </c>
      <c r="U12" s="73">
        <v>-16.5</v>
      </c>
      <c r="V12" s="74">
        <v>21.96</v>
      </c>
      <c r="W12">
        <v>0</v>
      </c>
      <c r="X12">
        <v>19.260000000000002</v>
      </c>
      <c r="Y12">
        <v>-1.5</v>
      </c>
      <c r="Z12">
        <v>2.7</v>
      </c>
      <c r="AA12">
        <v>0</v>
      </c>
      <c r="AB12">
        <v>0</v>
      </c>
      <c r="AC12">
        <v>-15</v>
      </c>
    </row>
    <row r="13" spans="1:29">
      <c r="G13" t="s">
        <v>55</v>
      </c>
      <c r="H13" s="73">
        <v>39.49</v>
      </c>
      <c r="I13" s="46">
        <v>0</v>
      </c>
      <c r="J13" s="46">
        <v>0</v>
      </c>
      <c r="K13" s="46">
        <v>0</v>
      </c>
      <c r="L13" s="46">
        <v>1.83</v>
      </c>
      <c r="M13" s="74">
        <v>0</v>
      </c>
      <c r="N13" s="73">
        <v>0</v>
      </c>
      <c r="O13" s="46">
        <v>0</v>
      </c>
      <c r="P13" s="46">
        <v>-15</v>
      </c>
      <c r="Q13" s="46">
        <v>0</v>
      </c>
      <c r="R13" s="46">
        <v>0</v>
      </c>
      <c r="S13" s="74">
        <v>0</v>
      </c>
      <c r="U13" s="73">
        <v>-16.5</v>
      </c>
      <c r="V13" s="74">
        <v>41.32</v>
      </c>
      <c r="W13">
        <v>39.49</v>
      </c>
      <c r="X13">
        <v>0</v>
      </c>
      <c r="Y13">
        <v>-1.5</v>
      </c>
      <c r="Z13">
        <v>1.83</v>
      </c>
      <c r="AA13">
        <v>0</v>
      </c>
      <c r="AB13">
        <v>0</v>
      </c>
      <c r="AC13">
        <v>-15</v>
      </c>
    </row>
    <row r="14" spans="1:29">
      <c r="G14" t="s">
        <v>56</v>
      </c>
      <c r="H14" s="73">
        <v>36.6</v>
      </c>
      <c r="I14" s="46">
        <v>0</v>
      </c>
      <c r="J14" s="46">
        <v>0</v>
      </c>
      <c r="K14" s="46">
        <v>0</v>
      </c>
      <c r="L14" s="46">
        <v>1.73</v>
      </c>
      <c r="M14" s="74">
        <v>0</v>
      </c>
      <c r="N14" s="73">
        <v>0</v>
      </c>
      <c r="O14" s="46">
        <v>0</v>
      </c>
      <c r="P14" s="46">
        <v>-10</v>
      </c>
      <c r="Q14" s="46">
        <v>0</v>
      </c>
      <c r="R14" s="46">
        <v>0</v>
      </c>
      <c r="S14" s="74">
        <v>0</v>
      </c>
      <c r="U14" s="73">
        <v>-11.5</v>
      </c>
      <c r="V14" s="74">
        <v>38.33</v>
      </c>
      <c r="W14">
        <v>36.6</v>
      </c>
      <c r="X14">
        <v>0</v>
      </c>
      <c r="Y14">
        <v>-1.5</v>
      </c>
      <c r="Z14">
        <v>1.73</v>
      </c>
      <c r="AA14">
        <v>0</v>
      </c>
      <c r="AB14">
        <v>0</v>
      </c>
      <c r="AC14">
        <v>-10</v>
      </c>
    </row>
    <row r="15" spans="1:29">
      <c r="G15" t="s">
        <v>57</v>
      </c>
      <c r="H15" s="73">
        <v>5.78</v>
      </c>
      <c r="I15" s="46">
        <v>0</v>
      </c>
      <c r="J15" s="46">
        <v>0</v>
      </c>
      <c r="K15" s="46">
        <v>0</v>
      </c>
      <c r="L15" s="46">
        <v>2.02</v>
      </c>
      <c r="M15" s="74">
        <v>0</v>
      </c>
      <c r="N15" s="73">
        <v>0</v>
      </c>
      <c r="O15" s="46">
        <v>0</v>
      </c>
      <c r="P15" s="46">
        <v>-30</v>
      </c>
      <c r="Q15" s="46">
        <v>0</v>
      </c>
      <c r="R15" s="46">
        <v>0</v>
      </c>
      <c r="S15" s="74">
        <v>0</v>
      </c>
      <c r="U15" s="73">
        <v>-31.5</v>
      </c>
      <c r="V15" s="74">
        <v>7.8</v>
      </c>
      <c r="W15">
        <v>5.78</v>
      </c>
      <c r="X15">
        <v>0</v>
      </c>
      <c r="Y15">
        <v>-1.5</v>
      </c>
      <c r="Z15">
        <v>2.02</v>
      </c>
      <c r="AA15">
        <v>0</v>
      </c>
      <c r="AB15">
        <v>0</v>
      </c>
      <c r="AC15">
        <v>-30</v>
      </c>
    </row>
    <row r="16" spans="1:29">
      <c r="G16" t="s">
        <v>58</v>
      </c>
      <c r="H16" s="73">
        <v>9.6300000000000008</v>
      </c>
      <c r="I16" s="46">
        <v>0</v>
      </c>
      <c r="J16" s="46">
        <v>0</v>
      </c>
      <c r="K16" s="46">
        <v>0</v>
      </c>
      <c r="L16" s="46">
        <v>2.02</v>
      </c>
      <c r="M16" s="74">
        <v>0</v>
      </c>
      <c r="N16" s="73">
        <v>0</v>
      </c>
      <c r="O16" s="46">
        <v>0</v>
      </c>
      <c r="P16" s="46">
        <v>-30</v>
      </c>
      <c r="Q16" s="46">
        <v>0</v>
      </c>
      <c r="R16" s="46">
        <v>0</v>
      </c>
      <c r="S16" s="74">
        <v>0</v>
      </c>
      <c r="U16" s="73">
        <v>-31.5</v>
      </c>
      <c r="V16" s="74">
        <v>11.65</v>
      </c>
      <c r="W16">
        <v>9.6300000000000008</v>
      </c>
      <c r="X16">
        <v>0</v>
      </c>
      <c r="Y16">
        <v>-1.5</v>
      </c>
      <c r="Z16">
        <v>2.02</v>
      </c>
      <c r="AA16">
        <v>0</v>
      </c>
      <c r="AB16">
        <v>0</v>
      </c>
      <c r="AC16">
        <v>-30</v>
      </c>
    </row>
    <row r="17" spans="7:29">
      <c r="G17" t="s">
        <v>59</v>
      </c>
      <c r="H17" s="73">
        <v>26.01</v>
      </c>
      <c r="I17" s="46">
        <v>0</v>
      </c>
      <c r="J17" s="46">
        <v>0</v>
      </c>
      <c r="K17" s="46">
        <v>0</v>
      </c>
      <c r="L17" s="46">
        <v>2.02</v>
      </c>
      <c r="M17" s="74">
        <v>0</v>
      </c>
      <c r="N17" s="73">
        <v>0</v>
      </c>
      <c r="O17" s="46">
        <v>0</v>
      </c>
      <c r="P17" s="46">
        <v>-30</v>
      </c>
      <c r="Q17" s="46">
        <v>0</v>
      </c>
      <c r="R17" s="46">
        <v>0</v>
      </c>
      <c r="S17" s="74">
        <v>0</v>
      </c>
      <c r="U17" s="73">
        <v>-31.5</v>
      </c>
      <c r="V17" s="74">
        <v>28.03</v>
      </c>
      <c r="W17">
        <v>26.01</v>
      </c>
      <c r="X17">
        <v>0</v>
      </c>
      <c r="Y17">
        <v>-1.5</v>
      </c>
      <c r="Z17">
        <v>2.02</v>
      </c>
      <c r="AA17">
        <v>0</v>
      </c>
      <c r="AB17">
        <v>0</v>
      </c>
      <c r="AC17">
        <v>-30</v>
      </c>
    </row>
    <row r="18" spans="7:29">
      <c r="G18" t="s">
        <v>60</v>
      </c>
      <c r="H18" s="73">
        <v>31.78</v>
      </c>
      <c r="I18" s="46">
        <v>0</v>
      </c>
      <c r="J18" s="46">
        <v>0</v>
      </c>
      <c r="K18" s="46">
        <v>0</v>
      </c>
      <c r="L18" s="46">
        <v>2.02</v>
      </c>
      <c r="M18" s="74">
        <v>0</v>
      </c>
      <c r="N18" s="73">
        <v>0</v>
      </c>
      <c r="O18" s="46">
        <v>0</v>
      </c>
      <c r="P18" s="46">
        <v>-25</v>
      </c>
      <c r="Q18" s="46">
        <v>0</v>
      </c>
      <c r="R18" s="46">
        <v>0</v>
      </c>
      <c r="S18" s="74">
        <v>0</v>
      </c>
      <c r="U18" s="73">
        <v>-26.5</v>
      </c>
      <c r="V18" s="74">
        <v>33.799999999999997</v>
      </c>
      <c r="W18">
        <v>31.78</v>
      </c>
      <c r="X18">
        <v>0</v>
      </c>
      <c r="Y18">
        <v>-1.5</v>
      </c>
      <c r="Z18">
        <v>2.02</v>
      </c>
      <c r="AA18">
        <v>0</v>
      </c>
      <c r="AB18">
        <v>0</v>
      </c>
      <c r="AC18">
        <v>-25</v>
      </c>
    </row>
    <row r="19" spans="7:29">
      <c r="G19" t="s">
        <v>61</v>
      </c>
      <c r="H19" s="73">
        <v>19.260000000000002</v>
      </c>
      <c r="I19" s="46">
        <v>0</v>
      </c>
      <c r="J19" s="46">
        <v>0</v>
      </c>
      <c r="K19" s="46">
        <v>0</v>
      </c>
      <c r="L19" s="46">
        <v>2.41</v>
      </c>
      <c r="M19" s="74">
        <v>0</v>
      </c>
      <c r="N19" s="73">
        <v>0</v>
      </c>
      <c r="O19" s="46">
        <v>-17</v>
      </c>
      <c r="P19" s="46">
        <v>-30</v>
      </c>
      <c r="Q19" s="46">
        <v>0</v>
      </c>
      <c r="R19" s="46">
        <v>0</v>
      </c>
      <c r="S19" s="74">
        <v>0</v>
      </c>
      <c r="U19" s="73">
        <v>-48.5</v>
      </c>
      <c r="V19" s="74">
        <v>21.67</v>
      </c>
      <c r="W19">
        <v>19.260000000000002</v>
      </c>
      <c r="X19">
        <v>-17</v>
      </c>
      <c r="Y19">
        <v>-1.5</v>
      </c>
      <c r="Z19">
        <v>2.41</v>
      </c>
      <c r="AA19">
        <v>0</v>
      </c>
      <c r="AB19">
        <v>0</v>
      </c>
      <c r="AC19">
        <v>-30</v>
      </c>
    </row>
    <row r="20" spans="7:29">
      <c r="G20" t="s">
        <v>62</v>
      </c>
      <c r="H20" s="73">
        <v>30.82</v>
      </c>
      <c r="I20" s="46">
        <v>0</v>
      </c>
      <c r="J20" s="46">
        <v>0</v>
      </c>
      <c r="K20" s="46">
        <v>0</v>
      </c>
      <c r="L20" s="46">
        <v>3.47</v>
      </c>
      <c r="M20" s="74">
        <v>0</v>
      </c>
      <c r="N20" s="73">
        <v>0</v>
      </c>
      <c r="O20" s="46">
        <v>-15</v>
      </c>
      <c r="P20" s="46">
        <v>-40</v>
      </c>
      <c r="Q20" s="46">
        <v>0</v>
      </c>
      <c r="R20" s="46">
        <v>0</v>
      </c>
      <c r="S20" s="74">
        <v>0</v>
      </c>
      <c r="U20" s="73">
        <v>-56.5</v>
      </c>
      <c r="V20" s="74">
        <v>34.29</v>
      </c>
      <c r="W20">
        <v>30.82</v>
      </c>
      <c r="X20">
        <v>-15</v>
      </c>
      <c r="Y20">
        <v>-1.5</v>
      </c>
      <c r="Z20">
        <v>3.47</v>
      </c>
      <c r="AA20">
        <v>0</v>
      </c>
      <c r="AB20">
        <v>0</v>
      </c>
      <c r="AC20">
        <v>-40</v>
      </c>
    </row>
    <row r="21" spans="7:29">
      <c r="G21" t="s">
        <v>63</v>
      </c>
      <c r="H21" s="73">
        <v>2.89</v>
      </c>
      <c r="I21" s="46">
        <v>0</v>
      </c>
      <c r="J21" s="46">
        <v>0</v>
      </c>
      <c r="K21" s="46">
        <v>0</v>
      </c>
      <c r="L21" s="46">
        <v>3.66</v>
      </c>
      <c r="M21" s="74">
        <v>0</v>
      </c>
      <c r="N21" s="73">
        <v>0</v>
      </c>
      <c r="O21" s="46">
        <v>0</v>
      </c>
      <c r="P21" s="46">
        <v>-35</v>
      </c>
      <c r="Q21" s="46">
        <v>0</v>
      </c>
      <c r="R21" s="46">
        <v>0</v>
      </c>
      <c r="S21" s="74">
        <v>0</v>
      </c>
      <c r="U21" s="73">
        <v>-36.5</v>
      </c>
      <c r="V21" s="74">
        <v>6.55</v>
      </c>
      <c r="W21">
        <v>2.89</v>
      </c>
      <c r="X21">
        <v>0</v>
      </c>
      <c r="Y21">
        <v>-1.5</v>
      </c>
      <c r="Z21">
        <v>3.66</v>
      </c>
      <c r="AA21">
        <v>0</v>
      </c>
      <c r="AB21">
        <v>0</v>
      </c>
      <c r="AC21">
        <v>-35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5.2</v>
      </c>
      <c r="M22" s="74">
        <v>0</v>
      </c>
      <c r="N22" s="73">
        <v>-7</v>
      </c>
      <c r="O22" s="46">
        <v>0</v>
      </c>
      <c r="P22" s="46">
        <v>-35</v>
      </c>
      <c r="Q22" s="46">
        <v>0</v>
      </c>
      <c r="R22" s="46">
        <v>0</v>
      </c>
      <c r="S22" s="74">
        <v>0</v>
      </c>
      <c r="U22" s="73">
        <v>-43.5</v>
      </c>
      <c r="V22" s="74">
        <v>5.2</v>
      </c>
      <c r="W22">
        <v>-7</v>
      </c>
      <c r="X22">
        <v>0</v>
      </c>
      <c r="Y22">
        <v>-1.5</v>
      </c>
      <c r="Z22">
        <v>5.2</v>
      </c>
      <c r="AA22">
        <v>0</v>
      </c>
      <c r="AB22">
        <v>0</v>
      </c>
      <c r="AC22">
        <v>-35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6.55</v>
      </c>
      <c r="M23" s="74">
        <v>0</v>
      </c>
      <c r="N23" s="73">
        <v>-7</v>
      </c>
      <c r="O23" s="46">
        <v>0</v>
      </c>
      <c r="P23" s="46">
        <v>-30</v>
      </c>
      <c r="Q23" s="46">
        <v>0</v>
      </c>
      <c r="R23" s="46">
        <v>0</v>
      </c>
      <c r="S23" s="74">
        <v>0</v>
      </c>
      <c r="U23" s="73">
        <v>-38.5</v>
      </c>
      <c r="V23" s="74">
        <v>6.55</v>
      </c>
      <c r="W23">
        <v>-7</v>
      </c>
      <c r="X23">
        <v>0</v>
      </c>
      <c r="Y23">
        <v>-1.5</v>
      </c>
      <c r="Z23">
        <v>6.55</v>
      </c>
      <c r="AA23">
        <v>0</v>
      </c>
      <c r="AB23">
        <v>0</v>
      </c>
      <c r="AC23">
        <v>-30</v>
      </c>
    </row>
    <row r="24" spans="7:29">
      <c r="G24" t="s">
        <v>66</v>
      </c>
      <c r="H24" s="73">
        <v>13.48</v>
      </c>
      <c r="I24" s="46">
        <v>0</v>
      </c>
      <c r="J24" s="46">
        <v>0</v>
      </c>
      <c r="K24" s="46">
        <v>0</v>
      </c>
      <c r="L24" s="46">
        <v>8.09</v>
      </c>
      <c r="M24" s="74">
        <v>0</v>
      </c>
      <c r="N24" s="73">
        <v>0</v>
      </c>
      <c r="O24" s="46">
        <v>0</v>
      </c>
      <c r="P24" s="46">
        <v>-40</v>
      </c>
      <c r="Q24" s="46">
        <v>0</v>
      </c>
      <c r="R24" s="46">
        <v>0</v>
      </c>
      <c r="S24" s="74">
        <v>0</v>
      </c>
      <c r="U24" s="73">
        <v>-41.5</v>
      </c>
      <c r="V24" s="74">
        <v>21.57</v>
      </c>
      <c r="W24">
        <v>13.48</v>
      </c>
      <c r="X24">
        <v>0</v>
      </c>
      <c r="Y24">
        <v>-1.5</v>
      </c>
      <c r="Z24">
        <v>8.09</v>
      </c>
      <c r="AA24">
        <v>0</v>
      </c>
      <c r="AB24">
        <v>0</v>
      </c>
      <c r="AC24">
        <v>-40</v>
      </c>
    </row>
    <row r="25" spans="7:29">
      <c r="G25" t="s">
        <v>67</v>
      </c>
      <c r="H25" s="73">
        <v>46.23</v>
      </c>
      <c r="I25" s="46">
        <v>0</v>
      </c>
      <c r="J25" s="46">
        <v>0</v>
      </c>
      <c r="K25" s="46">
        <v>0</v>
      </c>
      <c r="L25" s="46">
        <v>9.44</v>
      </c>
      <c r="M25" s="74">
        <v>0</v>
      </c>
      <c r="N25" s="73">
        <v>0</v>
      </c>
      <c r="O25" s="46">
        <v>0</v>
      </c>
      <c r="P25" s="46">
        <v>-80</v>
      </c>
      <c r="Q25" s="46">
        <v>0</v>
      </c>
      <c r="R25" s="46">
        <v>0</v>
      </c>
      <c r="S25" s="74">
        <v>0</v>
      </c>
      <c r="U25" s="73">
        <v>-81.5</v>
      </c>
      <c r="V25" s="74">
        <v>55.67</v>
      </c>
      <c r="W25">
        <v>46.23</v>
      </c>
      <c r="X25">
        <v>0</v>
      </c>
      <c r="Y25">
        <v>-1.5</v>
      </c>
      <c r="Z25">
        <v>9.44</v>
      </c>
      <c r="AA25">
        <v>0</v>
      </c>
      <c r="AB25">
        <v>0</v>
      </c>
      <c r="AC25">
        <v>-80</v>
      </c>
    </row>
    <row r="26" spans="7:29">
      <c r="G26" t="s">
        <v>68</v>
      </c>
      <c r="H26" s="73">
        <v>73.19</v>
      </c>
      <c r="I26" s="46">
        <v>0</v>
      </c>
      <c r="J26" s="46">
        <v>0</v>
      </c>
      <c r="K26" s="46">
        <v>0</v>
      </c>
      <c r="L26" s="46">
        <v>11.85</v>
      </c>
      <c r="M26" s="74">
        <v>0</v>
      </c>
      <c r="N26" s="73">
        <v>0</v>
      </c>
      <c r="O26" s="46">
        <v>0</v>
      </c>
      <c r="P26" s="46">
        <v>-100</v>
      </c>
      <c r="Q26" s="46">
        <v>0</v>
      </c>
      <c r="R26" s="46">
        <v>0</v>
      </c>
      <c r="S26" s="74">
        <v>0</v>
      </c>
      <c r="U26" s="73">
        <v>-101.5</v>
      </c>
      <c r="V26" s="74">
        <v>85.04</v>
      </c>
      <c r="W26">
        <v>73.19</v>
      </c>
      <c r="X26">
        <v>0</v>
      </c>
      <c r="Y26">
        <v>-1.5</v>
      </c>
      <c r="Z26">
        <v>11.85</v>
      </c>
      <c r="AA26">
        <v>0</v>
      </c>
      <c r="AB26">
        <v>0</v>
      </c>
      <c r="AC26">
        <v>-100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15.22</v>
      </c>
      <c r="M27" s="74">
        <v>0</v>
      </c>
      <c r="N27" s="73">
        <v>-39</v>
      </c>
      <c r="O27" s="46">
        <v>0</v>
      </c>
      <c r="P27" s="46">
        <v>-110</v>
      </c>
      <c r="Q27" s="46">
        <v>0</v>
      </c>
      <c r="R27" s="46">
        <v>0</v>
      </c>
      <c r="S27" s="74">
        <v>0</v>
      </c>
      <c r="U27" s="73">
        <v>-150.5</v>
      </c>
      <c r="V27" s="74">
        <v>15.22</v>
      </c>
      <c r="W27">
        <v>-39</v>
      </c>
      <c r="X27">
        <v>0</v>
      </c>
      <c r="Y27">
        <v>-1.5</v>
      </c>
      <c r="Z27">
        <v>15.22</v>
      </c>
      <c r="AA27">
        <v>0</v>
      </c>
      <c r="AB27">
        <v>0</v>
      </c>
      <c r="AC27">
        <v>-110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17.14</v>
      </c>
      <c r="M28" s="74">
        <v>0</v>
      </c>
      <c r="N28" s="73">
        <v>-60</v>
      </c>
      <c r="O28" s="46">
        <v>0</v>
      </c>
      <c r="P28" s="46">
        <v>-130</v>
      </c>
      <c r="Q28" s="46">
        <v>0</v>
      </c>
      <c r="R28" s="46">
        <v>0</v>
      </c>
      <c r="S28" s="74">
        <v>0</v>
      </c>
      <c r="U28" s="73">
        <v>-191.5</v>
      </c>
      <c r="V28" s="74">
        <v>17.14</v>
      </c>
      <c r="W28">
        <v>-60</v>
      </c>
      <c r="X28">
        <v>0</v>
      </c>
      <c r="Y28">
        <v>-1.5</v>
      </c>
      <c r="Z28">
        <v>17.14</v>
      </c>
      <c r="AA28">
        <v>0</v>
      </c>
      <c r="AB28">
        <v>0</v>
      </c>
      <c r="AC28">
        <v>-130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19.260000000000002</v>
      </c>
      <c r="M29" s="74">
        <v>0</v>
      </c>
      <c r="N29" s="73">
        <v>-90</v>
      </c>
      <c r="O29" s="46">
        <v>-7</v>
      </c>
      <c r="P29" s="46">
        <v>-20</v>
      </c>
      <c r="Q29" s="46">
        <v>0</v>
      </c>
      <c r="R29" s="46">
        <v>0</v>
      </c>
      <c r="S29" s="74">
        <v>0</v>
      </c>
      <c r="U29" s="73">
        <v>-118.5</v>
      </c>
      <c r="V29" s="74">
        <v>19.260000000000002</v>
      </c>
      <c r="W29">
        <v>-90</v>
      </c>
      <c r="X29">
        <v>-7</v>
      </c>
      <c r="Y29">
        <v>-1.5</v>
      </c>
      <c r="Z29">
        <v>19.260000000000002</v>
      </c>
      <c r="AA29">
        <v>0</v>
      </c>
      <c r="AB29">
        <v>0</v>
      </c>
      <c r="AC29">
        <v>-20</v>
      </c>
    </row>
    <row r="30" spans="7:29">
      <c r="G30" t="s">
        <v>72</v>
      </c>
      <c r="H30" s="73">
        <v>0</v>
      </c>
      <c r="I30" s="46">
        <v>20.23</v>
      </c>
      <c r="J30" s="46">
        <v>0</v>
      </c>
      <c r="K30" s="46">
        <v>0</v>
      </c>
      <c r="L30" s="46">
        <v>21.18</v>
      </c>
      <c r="M30" s="74">
        <v>0</v>
      </c>
      <c r="N30" s="73">
        <v>-45</v>
      </c>
      <c r="O30" s="46">
        <v>0</v>
      </c>
      <c r="P30" s="46">
        <v>-10</v>
      </c>
      <c r="Q30" s="46">
        <v>0</v>
      </c>
      <c r="R30" s="46">
        <v>0</v>
      </c>
      <c r="S30" s="74">
        <v>0</v>
      </c>
      <c r="U30" s="73">
        <v>-56.5</v>
      </c>
      <c r="V30" s="74">
        <v>41.41</v>
      </c>
      <c r="W30">
        <v>-45</v>
      </c>
      <c r="X30">
        <v>20.23</v>
      </c>
      <c r="Y30">
        <v>-1.5</v>
      </c>
      <c r="Z30">
        <v>21.18</v>
      </c>
      <c r="AA30">
        <v>0</v>
      </c>
      <c r="AB30">
        <v>0</v>
      </c>
      <c r="AC30">
        <v>-10</v>
      </c>
    </row>
    <row r="31" spans="7:29">
      <c r="G31" t="s">
        <v>73</v>
      </c>
      <c r="H31" s="73">
        <v>12.52</v>
      </c>
      <c r="I31" s="46">
        <v>0</v>
      </c>
      <c r="J31" s="46">
        <v>0</v>
      </c>
      <c r="K31" s="46">
        <v>0</v>
      </c>
      <c r="L31" s="46">
        <v>22.16</v>
      </c>
      <c r="M31" s="74">
        <v>0.67</v>
      </c>
      <c r="N31" s="73">
        <v>0</v>
      </c>
      <c r="O31" s="46">
        <v>-8</v>
      </c>
      <c r="P31" s="46">
        <v>-40</v>
      </c>
      <c r="Q31" s="46">
        <v>0</v>
      </c>
      <c r="R31" s="46">
        <v>0</v>
      </c>
      <c r="S31" s="74">
        <v>0</v>
      </c>
      <c r="U31" s="73">
        <v>-49.5</v>
      </c>
      <c r="V31" s="74">
        <v>35.35</v>
      </c>
      <c r="W31">
        <v>12.52</v>
      </c>
      <c r="X31">
        <v>-8</v>
      </c>
      <c r="Y31">
        <v>-1.5</v>
      </c>
      <c r="Z31">
        <v>22.16</v>
      </c>
      <c r="AA31">
        <v>0</v>
      </c>
      <c r="AB31">
        <v>0.67</v>
      </c>
      <c r="AC31">
        <v>-40</v>
      </c>
    </row>
    <row r="32" spans="7:29">
      <c r="G32" t="s">
        <v>74</v>
      </c>
      <c r="H32" s="73">
        <v>72.91</v>
      </c>
      <c r="I32" s="46">
        <v>0</v>
      </c>
      <c r="J32" s="46">
        <v>0</v>
      </c>
      <c r="K32" s="46">
        <v>25.73</v>
      </c>
      <c r="L32" s="46">
        <v>17.510000000000002</v>
      </c>
      <c r="M32" s="74">
        <v>2.72</v>
      </c>
      <c r="N32" s="73">
        <v>0</v>
      </c>
      <c r="O32" s="46">
        <v>-5</v>
      </c>
      <c r="P32" s="46">
        <v>-40</v>
      </c>
      <c r="Q32" s="46">
        <v>0</v>
      </c>
      <c r="R32" s="46">
        <v>0</v>
      </c>
      <c r="S32" s="74">
        <v>0</v>
      </c>
      <c r="U32" s="73">
        <v>-46.5</v>
      </c>
      <c r="V32" s="74">
        <v>118.87</v>
      </c>
      <c r="W32">
        <v>72.91</v>
      </c>
      <c r="X32">
        <v>-5</v>
      </c>
      <c r="Y32">
        <v>-1.5</v>
      </c>
      <c r="Z32">
        <v>17.510000000000002</v>
      </c>
      <c r="AA32">
        <v>25.73</v>
      </c>
      <c r="AB32">
        <v>2.72</v>
      </c>
      <c r="AC32">
        <v>-40</v>
      </c>
    </row>
    <row r="33" spans="7:29">
      <c r="G33" t="s">
        <v>75</v>
      </c>
      <c r="H33" s="73">
        <v>124.93</v>
      </c>
      <c r="I33" s="46">
        <v>0</v>
      </c>
      <c r="J33" s="46">
        <v>0</v>
      </c>
      <c r="K33" s="46">
        <v>15.79</v>
      </c>
      <c r="L33" s="46">
        <v>7.89</v>
      </c>
      <c r="M33" s="74">
        <v>1.36</v>
      </c>
      <c r="N33" s="73">
        <v>0</v>
      </c>
      <c r="O33" s="46">
        <v>-5</v>
      </c>
      <c r="P33" s="46">
        <v>-30</v>
      </c>
      <c r="Q33" s="46">
        <v>0</v>
      </c>
      <c r="R33" s="46">
        <v>0</v>
      </c>
      <c r="S33" s="74">
        <v>0</v>
      </c>
      <c r="U33" s="73">
        <v>-36.5</v>
      </c>
      <c r="V33" s="74">
        <v>149.97</v>
      </c>
      <c r="W33">
        <v>124.93</v>
      </c>
      <c r="X33">
        <v>-5</v>
      </c>
      <c r="Y33">
        <v>-1.5</v>
      </c>
      <c r="Z33">
        <v>7.89</v>
      </c>
      <c r="AA33">
        <v>15.79</v>
      </c>
      <c r="AB33">
        <v>1.36</v>
      </c>
      <c r="AC33">
        <v>-30</v>
      </c>
    </row>
    <row r="34" spans="7:29">
      <c r="G34" t="s">
        <v>76</v>
      </c>
      <c r="H34" s="73">
        <v>40.71</v>
      </c>
      <c r="I34" s="46">
        <v>12.18</v>
      </c>
      <c r="J34" s="46">
        <v>0</v>
      </c>
      <c r="K34" s="46">
        <v>18.52</v>
      </c>
      <c r="L34" s="46">
        <v>5.1100000000000003</v>
      </c>
      <c r="M34" s="74">
        <v>1.27</v>
      </c>
      <c r="N34" s="73">
        <v>0</v>
      </c>
      <c r="O34" s="46">
        <v>0</v>
      </c>
      <c r="P34" s="46">
        <v>-30</v>
      </c>
      <c r="Q34" s="46">
        <v>0</v>
      </c>
      <c r="R34" s="46">
        <v>0</v>
      </c>
      <c r="S34" s="74">
        <v>0</v>
      </c>
      <c r="U34" s="73">
        <v>-31.5</v>
      </c>
      <c r="V34" s="74">
        <v>77.790000000000006</v>
      </c>
      <c r="W34">
        <v>40.71</v>
      </c>
      <c r="X34">
        <v>12.18</v>
      </c>
      <c r="Y34">
        <v>-1.5</v>
      </c>
      <c r="Z34">
        <v>5.1100000000000003</v>
      </c>
      <c r="AA34">
        <v>18.52</v>
      </c>
      <c r="AB34">
        <v>1.27</v>
      </c>
      <c r="AC34">
        <v>-30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19.25</v>
      </c>
      <c r="L35" s="46">
        <v>7.01</v>
      </c>
      <c r="M35" s="74">
        <v>0.96</v>
      </c>
      <c r="N35" s="73">
        <v>-20</v>
      </c>
      <c r="O35" s="46">
        <v>-7</v>
      </c>
      <c r="P35" s="46">
        <v>-20</v>
      </c>
      <c r="Q35" s="46">
        <v>0</v>
      </c>
      <c r="R35" s="46">
        <v>0</v>
      </c>
      <c r="S35" s="74">
        <v>0</v>
      </c>
      <c r="U35" s="73">
        <v>-48.5</v>
      </c>
      <c r="V35" s="74">
        <v>27.22</v>
      </c>
      <c r="W35">
        <v>-20</v>
      </c>
      <c r="X35">
        <v>-7</v>
      </c>
      <c r="Y35">
        <v>-1.5</v>
      </c>
      <c r="Z35">
        <v>7.01</v>
      </c>
      <c r="AA35">
        <v>19.25</v>
      </c>
      <c r="AB35">
        <v>0.96</v>
      </c>
      <c r="AC35">
        <v>-20</v>
      </c>
    </row>
    <row r="36" spans="7:29">
      <c r="G36" t="s">
        <v>78</v>
      </c>
      <c r="H36" s="73">
        <v>0</v>
      </c>
      <c r="I36" s="46">
        <v>7.29</v>
      </c>
      <c r="J36" s="46">
        <v>0</v>
      </c>
      <c r="K36" s="46">
        <v>19.329999999999998</v>
      </c>
      <c r="L36" s="46">
        <v>6.39</v>
      </c>
      <c r="M36" s="74">
        <v>1.55</v>
      </c>
      <c r="N36" s="73">
        <v>-128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-129.5</v>
      </c>
      <c r="V36" s="74">
        <v>34.56</v>
      </c>
      <c r="W36">
        <v>-128</v>
      </c>
      <c r="X36">
        <v>7.29</v>
      </c>
      <c r="Y36">
        <v>-1.5</v>
      </c>
      <c r="Z36">
        <v>6.39</v>
      </c>
      <c r="AA36">
        <v>19.329999999999998</v>
      </c>
      <c r="AB36">
        <v>1.55</v>
      </c>
      <c r="AC36">
        <v>0</v>
      </c>
    </row>
    <row r="37" spans="7:29">
      <c r="G37" t="s">
        <v>79</v>
      </c>
      <c r="H37" s="73">
        <v>0</v>
      </c>
      <c r="I37" s="46">
        <v>15.13</v>
      </c>
      <c r="J37" s="46">
        <v>0</v>
      </c>
      <c r="K37" s="46">
        <v>23.82</v>
      </c>
      <c r="L37" s="46">
        <v>8.17</v>
      </c>
      <c r="M37" s="74">
        <v>1.32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-1.5</v>
      </c>
      <c r="V37" s="74">
        <v>48.44</v>
      </c>
      <c r="W37">
        <v>0</v>
      </c>
      <c r="X37">
        <v>15.13</v>
      </c>
      <c r="Y37">
        <v>-1.5</v>
      </c>
      <c r="Z37">
        <v>8.17</v>
      </c>
      <c r="AA37">
        <v>23.82</v>
      </c>
      <c r="AB37">
        <v>1.32</v>
      </c>
      <c r="AC37">
        <v>0</v>
      </c>
    </row>
    <row r="38" spans="7:29">
      <c r="G38" t="s">
        <v>80</v>
      </c>
      <c r="H38" s="73">
        <v>57.94</v>
      </c>
      <c r="I38" s="46">
        <v>14.22</v>
      </c>
      <c r="J38" s="46">
        <v>0</v>
      </c>
      <c r="K38" s="46">
        <v>25.61</v>
      </c>
      <c r="L38" s="46">
        <v>8.7799999999999994</v>
      </c>
      <c r="M38" s="74">
        <v>1.83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-1.5</v>
      </c>
      <c r="V38" s="74">
        <v>108.38</v>
      </c>
      <c r="W38">
        <v>57.94</v>
      </c>
      <c r="X38">
        <v>14.22</v>
      </c>
      <c r="Y38">
        <v>-1.5</v>
      </c>
      <c r="Z38">
        <v>8.7799999999999994</v>
      </c>
      <c r="AA38">
        <v>25.61</v>
      </c>
      <c r="AB38">
        <v>1.83</v>
      </c>
      <c r="AC38">
        <v>0</v>
      </c>
    </row>
    <row r="39" spans="7:29">
      <c r="G39" t="s">
        <v>81</v>
      </c>
      <c r="H39" s="73">
        <v>0</v>
      </c>
      <c r="I39" s="46">
        <v>0</v>
      </c>
      <c r="J39" s="46">
        <v>19.989999999999998</v>
      </c>
      <c r="K39" s="46">
        <v>23.2</v>
      </c>
      <c r="L39" s="46">
        <v>8.23</v>
      </c>
      <c r="M39" s="74">
        <v>1.64</v>
      </c>
      <c r="N39" s="73">
        <v>-16</v>
      </c>
      <c r="O39" s="46">
        <v>-7</v>
      </c>
      <c r="P39" s="46">
        <v>0</v>
      </c>
      <c r="Q39" s="46">
        <v>0</v>
      </c>
      <c r="R39" s="46">
        <v>0</v>
      </c>
      <c r="S39" s="74">
        <v>0</v>
      </c>
      <c r="U39" s="73">
        <v>-24.5</v>
      </c>
      <c r="V39" s="74">
        <v>53.06</v>
      </c>
      <c r="W39">
        <v>-16</v>
      </c>
      <c r="X39">
        <v>-7</v>
      </c>
      <c r="Y39">
        <v>-1.5</v>
      </c>
      <c r="Z39">
        <v>8.23</v>
      </c>
      <c r="AA39">
        <v>23.2</v>
      </c>
      <c r="AB39">
        <v>1.64</v>
      </c>
      <c r="AC39">
        <v>19.989999999999998</v>
      </c>
    </row>
    <row r="40" spans="7:29">
      <c r="G40" t="s">
        <v>82</v>
      </c>
      <c r="H40" s="73">
        <v>0</v>
      </c>
      <c r="I40" s="46">
        <v>0</v>
      </c>
      <c r="J40" s="46">
        <v>24.82</v>
      </c>
      <c r="K40" s="46">
        <v>23.82</v>
      </c>
      <c r="L40" s="46">
        <v>7.44</v>
      </c>
      <c r="M40" s="74">
        <v>1.94</v>
      </c>
      <c r="N40" s="73">
        <v>-19</v>
      </c>
      <c r="O40" s="46">
        <v>-12</v>
      </c>
      <c r="P40" s="46">
        <v>0</v>
      </c>
      <c r="Q40" s="46">
        <v>0</v>
      </c>
      <c r="R40" s="46">
        <v>0</v>
      </c>
      <c r="S40" s="74">
        <v>0</v>
      </c>
      <c r="U40" s="73">
        <v>-32.5</v>
      </c>
      <c r="V40" s="74">
        <v>58.02</v>
      </c>
      <c r="W40">
        <v>-19</v>
      </c>
      <c r="X40">
        <v>-12</v>
      </c>
      <c r="Y40">
        <v>-1.5</v>
      </c>
      <c r="Z40">
        <v>7.44</v>
      </c>
      <c r="AA40">
        <v>23.82</v>
      </c>
      <c r="AB40">
        <v>1.94</v>
      </c>
      <c r="AC40">
        <v>24.82</v>
      </c>
    </row>
    <row r="41" spans="7:29">
      <c r="G41" t="s">
        <v>83</v>
      </c>
      <c r="H41" s="73">
        <v>0</v>
      </c>
      <c r="I41" s="46">
        <v>13.02</v>
      </c>
      <c r="J41" s="46">
        <v>57.88</v>
      </c>
      <c r="K41" s="46">
        <v>22</v>
      </c>
      <c r="L41" s="46">
        <v>4.34</v>
      </c>
      <c r="M41" s="74">
        <v>1.39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-1.5</v>
      </c>
      <c r="V41" s="74">
        <v>98.63</v>
      </c>
      <c r="W41">
        <v>0</v>
      </c>
      <c r="X41">
        <v>13.02</v>
      </c>
      <c r="Y41">
        <v>-1.5</v>
      </c>
      <c r="Z41">
        <v>4.34</v>
      </c>
      <c r="AA41">
        <v>22</v>
      </c>
      <c r="AB41">
        <v>1.39</v>
      </c>
      <c r="AC41">
        <v>57.88</v>
      </c>
    </row>
    <row r="42" spans="7:29">
      <c r="G42" t="s">
        <v>84</v>
      </c>
      <c r="H42" s="73">
        <v>0</v>
      </c>
      <c r="I42" s="46">
        <v>18.34</v>
      </c>
      <c r="J42" s="46">
        <v>73.36</v>
      </c>
      <c r="K42" s="46">
        <v>24.21</v>
      </c>
      <c r="L42" s="46">
        <v>4.4000000000000004</v>
      </c>
      <c r="M42" s="74">
        <v>2.13</v>
      </c>
      <c r="N42" s="73">
        <v>-12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-13.5</v>
      </c>
      <c r="V42" s="74">
        <v>122.44</v>
      </c>
      <c r="W42">
        <v>-12</v>
      </c>
      <c r="X42">
        <v>18.34</v>
      </c>
      <c r="Y42">
        <v>-1.5</v>
      </c>
      <c r="Z42">
        <v>4.4000000000000004</v>
      </c>
      <c r="AA42">
        <v>24.21</v>
      </c>
      <c r="AB42">
        <v>2.13</v>
      </c>
      <c r="AC42">
        <v>73.36</v>
      </c>
    </row>
    <row r="43" spans="7:29">
      <c r="G43" t="s">
        <v>85</v>
      </c>
      <c r="H43" s="73">
        <v>91.46</v>
      </c>
      <c r="I43" s="46">
        <v>0</v>
      </c>
      <c r="J43" s="46">
        <v>70.83</v>
      </c>
      <c r="K43" s="46">
        <v>21.25</v>
      </c>
      <c r="L43" s="46">
        <v>13.57</v>
      </c>
      <c r="M43" s="74">
        <v>2.48</v>
      </c>
      <c r="N43" s="73">
        <v>0</v>
      </c>
      <c r="O43" s="46">
        <v>-21</v>
      </c>
      <c r="P43" s="46">
        <v>0</v>
      </c>
      <c r="Q43" s="46">
        <v>0</v>
      </c>
      <c r="R43" s="46">
        <v>0</v>
      </c>
      <c r="S43" s="74">
        <v>0</v>
      </c>
      <c r="U43" s="73">
        <v>-22.5</v>
      </c>
      <c r="V43" s="74">
        <v>199.59</v>
      </c>
      <c r="W43">
        <v>91.46</v>
      </c>
      <c r="X43">
        <v>-21</v>
      </c>
      <c r="Y43">
        <v>-1.5</v>
      </c>
      <c r="Z43">
        <v>13.57</v>
      </c>
      <c r="AA43">
        <v>21.25</v>
      </c>
      <c r="AB43">
        <v>2.48</v>
      </c>
      <c r="AC43">
        <v>70.83</v>
      </c>
    </row>
    <row r="44" spans="7:29">
      <c r="G44" t="s">
        <v>86</v>
      </c>
      <c r="H44" s="73">
        <v>54.18</v>
      </c>
      <c r="I44" s="46">
        <v>0</v>
      </c>
      <c r="J44" s="46">
        <v>81.28</v>
      </c>
      <c r="K44" s="46">
        <v>24.39</v>
      </c>
      <c r="L44" s="46">
        <v>14.22</v>
      </c>
      <c r="M44" s="74">
        <v>1.76</v>
      </c>
      <c r="N44" s="73">
        <v>0</v>
      </c>
      <c r="O44" s="46">
        <v>-21</v>
      </c>
      <c r="P44" s="46">
        <v>0</v>
      </c>
      <c r="Q44" s="46">
        <v>0</v>
      </c>
      <c r="R44" s="46">
        <v>0</v>
      </c>
      <c r="S44" s="74">
        <v>0</v>
      </c>
      <c r="U44" s="73">
        <v>-22.5</v>
      </c>
      <c r="V44" s="74">
        <v>175.83</v>
      </c>
      <c r="W44">
        <v>54.18</v>
      </c>
      <c r="X44">
        <v>-21</v>
      </c>
      <c r="Y44">
        <v>-1.5</v>
      </c>
      <c r="Z44">
        <v>14.22</v>
      </c>
      <c r="AA44">
        <v>24.39</v>
      </c>
      <c r="AB44">
        <v>1.76</v>
      </c>
      <c r="AC44">
        <v>81.28</v>
      </c>
    </row>
    <row r="45" spans="7:29">
      <c r="G45" t="s">
        <v>87</v>
      </c>
      <c r="H45" s="73">
        <v>16.02</v>
      </c>
      <c r="I45" s="46">
        <v>0</v>
      </c>
      <c r="J45" s="46">
        <v>14.13</v>
      </c>
      <c r="K45" s="46">
        <v>0</v>
      </c>
      <c r="L45" s="46">
        <v>19.78</v>
      </c>
      <c r="M45" s="74">
        <v>0</v>
      </c>
      <c r="N45" s="73">
        <v>0</v>
      </c>
      <c r="O45" s="46">
        <v>-10</v>
      </c>
      <c r="P45" s="46">
        <v>0</v>
      </c>
      <c r="Q45" s="46">
        <v>0</v>
      </c>
      <c r="R45" s="46">
        <v>0</v>
      </c>
      <c r="S45" s="74">
        <v>0</v>
      </c>
      <c r="U45" s="73">
        <v>-10.5</v>
      </c>
      <c r="V45" s="74">
        <v>49.93</v>
      </c>
      <c r="W45">
        <v>16.02</v>
      </c>
      <c r="X45">
        <v>-10</v>
      </c>
      <c r="Y45">
        <v>-0.5</v>
      </c>
      <c r="Z45">
        <v>19.78</v>
      </c>
      <c r="AA45">
        <v>0</v>
      </c>
      <c r="AB45">
        <v>0</v>
      </c>
      <c r="AC45">
        <v>14.13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19.260000000000002</v>
      </c>
      <c r="M46" s="74">
        <v>0</v>
      </c>
      <c r="N46" s="73">
        <v>-5</v>
      </c>
      <c r="O46" s="46">
        <v>-20</v>
      </c>
      <c r="P46" s="46">
        <v>0</v>
      </c>
      <c r="Q46" s="46">
        <v>0</v>
      </c>
      <c r="R46" s="46">
        <v>0</v>
      </c>
      <c r="S46" s="74">
        <v>0</v>
      </c>
      <c r="U46" s="73">
        <v>-25.5</v>
      </c>
      <c r="V46" s="74">
        <v>19.260000000000002</v>
      </c>
      <c r="W46">
        <v>-5</v>
      </c>
      <c r="X46">
        <v>-20</v>
      </c>
      <c r="Y46">
        <v>-0.5</v>
      </c>
      <c r="Z46">
        <v>19.260000000000002</v>
      </c>
      <c r="AA46">
        <v>0</v>
      </c>
      <c r="AB46">
        <v>0</v>
      </c>
      <c r="AC46">
        <v>0</v>
      </c>
    </row>
    <row r="47" spans="7:29">
      <c r="G47" t="s">
        <v>89</v>
      </c>
      <c r="H47" s="73">
        <v>47.19</v>
      </c>
      <c r="I47" s="46">
        <v>9.6300000000000008</v>
      </c>
      <c r="J47" s="46">
        <v>28.89</v>
      </c>
      <c r="K47" s="46">
        <v>0</v>
      </c>
      <c r="L47" s="46">
        <v>18.3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-0.5</v>
      </c>
      <c r="V47" s="74">
        <v>104.01</v>
      </c>
      <c r="W47">
        <v>47.19</v>
      </c>
      <c r="X47">
        <v>9.6300000000000008</v>
      </c>
      <c r="Y47">
        <v>-0.5</v>
      </c>
      <c r="Z47">
        <v>18.3</v>
      </c>
      <c r="AA47">
        <v>0</v>
      </c>
      <c r="AB47">
        <v>0</v>
      </c>
      <c r="AC47">
        <v>28.89</v>
      </c>
    </row>
    <row r="48" spans="7:29">
      <c r="G48" t="s">
        <v>90</v>
      </c>
      <c r="H48" s="73">
        <v>44.29</v>
      </c>
      <c r="I48" s="46">
        <v>9.6300000000000008</v>
      </c>
      <c r="J48" s="46">
        <v>20.23</v>
      </c>
      <c r="K48" s="46">
        <v>0</v>
      </c>
      <c r="L48" s="46">
        <v>17.34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-0.5</v>
      </c>
      <c r="V48" s="74">
        <v>91.49</v>
      </c>
      <c r="W48">
        <v>44.29</v>
      </c>
      <c r="X48">
        <v>9.6300000000000008</v>
      </c>
      <c r="Y48">
        <v>-0.5</v>
      </c>
      <c r="Z48">
        <v>17.34</v>
      </c>
      <c r="AA48">
        <v>0</v>
      </c>
      <c r="AB48">
        <v>0</v>
      </c>
      <c r="AC48">
        <v>20.23</v>
      </c>
    </row>
    <row r="49" spans="7:29">
      <c r="G49" t="s">
        <v>91</v>
      </c>
      <c r="H49" s="73">
        <v>100.16</v>
      </c>
      <c r="I49" s="46">
        <v>0</v>
      </c>
      <c r="J49" s="46">
        <v>52.97</v>
      </c>
      <c r="K49" s="46">
        <v>0</v>
      </c>
      <c r="L49" s="46">
        <v>14.45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-0.5</v>
      </c>
      <c r="V49" s="74">
        <v>167.58</v>
      </c>
      <c r="W49">
        <v>100.16</v>
      </c>
      <c r="X49">
        <v>0</v>
      </c>
      <c r="Y49">
        <v>-0.5</v>
      </c>
      <c r="Z49">
        <v>14.45</v>
      </c>
      <c r="AA49">
        <v>0</v>
      </c>
      <c r="AB49">
        <v>0</v>
      </c>
      <c r="AC49">
        <v>52.97</v>
      </c>
    </row>
    <row r="50" spans="7:29">
      <c r="G50" t="s">
        <v>92</v>
      </c>
      <c r="H50" s="73">
        <v>114.62</v>
      </c>
      <c r="I50" s="46">
        <v>0</v>
      </c>
      <c r="J50" s="46">
        <v>78.97</v>
      </c>
      <c r="K50" s="46">
        <v>0</v>
      </c>
      <c r="L50" s="46">
        <v>13.48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-0.5</v>
      </c>
      <c r="V50" s="74">
        <v>207.07</v>
      </c>
      <c r="W50">
        <v>114.62</v>
      </c>
      <c r="X50">
        <v>0</v>
      </c>
      <c r="Y50">
        <v>-0.5</v>
      </c>
      <c r="Z50">
        <v>13.48</v>
      </c>
      <c r="AA50">
        <v>0</v>
      </c>
      <c r="AB50">
        <v>0</v>
      </c>
      <c r="AC50">
        <v>78.97</v>
      </c>
    </row>
    <row r="51" spans="7:29">
      <c r="G51" t="s">
        <v>93</v>
      </c>
      <c r="H51" s="73">
        <v>201.29</v>
      </c>
      <c r="I51" s="46">
        <v>19.260000000000002</v>
      </c>
      <c r="J51" s="46">
        <v>0</v>
      </c>
      <c r="K51" s="46">
        <v>0</v>
      </c>
      <c r="L51" s="46">
        <v>13.48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-0.5</v>
      </c>
      <c r="V51" s="74">
        <v>234.03</v>
      </c>
      <c r="W51">
        <v>201.29</v>
      </c>
      <c r="X51">
        <v>19.260000000000002</v>
      </c>
      <c r="Y51">
        <v>-0.5</v>
      </c>
      <c r="Z51">
        <v>13.48</v>
      </c>
      <c r="AA51">
        <v>0</v>
      </c>
      <c r="AB51">
        <v>0</v>
      </c>
      <c r="AC51">
        <v>0</v>
      </c>
    </row>
    <row r="52" spans="7:29">
      <c r="G52" t="s">
        <v>94</v>
      </c>
      <c r="H52" s="73">
        <v>191.65</v>
      </c>
      <c r="I52" s="46">
        <v>9.6300000000000008</v>
      </c>
      <c r="J52" s="46">
        <v>4.82</v>
      </c>
      <c r="K52" s="46">
        <v>0</v>
      </c>
      <c r="L52" s="46">
        <v>11.56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-0.5</v>
      </c>
      <c r="V52" s="74">
        <v>217.66</v>
      </c>
      <c r="W52">
        <v>191.65</v>
      </c>
      <c r="X52">
        <v>9.6300000000000008</v>
      </c>
      <c r="Y52">
        <v>-0.5</v>
      </c>
      <c r="Z52">
        <v>11.56</v>
      </c>
      <c r="AA52">
        <v>0</v>
      </c>
      <c r="AB52">
        <v>0</v>
      </c>
      <c r="AC52">
        <v>4.82</v>
      </c>
    </row>
    <row r="53" spans="7:29">
      <c r="G53" t="s">
        <v>95</v>
      </c>
      <c r="H53" s="73">
        <v>165.65</v>
      </c>
      <c r="I53" s="46">
        <v>14.45</v>
      </c>
      <c r="J53" s="46">
        <v>0</v>
      </c>
      <c r="K53" s="46">
        <v>0</v>
      </c>
      <c r="L53" s="46">
        <v>11.56</v>
      </c>
      <c r="M53" s="74">
        <v>0</v>
      </c>
      <c r="N53" s="73">
        <v>0</v>
      </c>
      <c r="O53" s="46">
        <v>0</v>
      </c>
      <c r="P53" s="46">
        <v>-31</v>
      </c>
      <c r="Q53" s="46">
        <v>0</v>
      </c>
      <c r="R53" s="46">
        <v>0</v>
      </c>
      <c r="S53" s="74">
        <v>0</v>
      </c>
      <c r="U53" s="73">
        <v>-31.5</v>
      </c>
      <c r="V53" s="74">
        <v>191.66</v>
      </c>
      <c r="W53">
        <v>165.65</v>
      </c>
      <c r="X53">
        <v>14.45</v>
      </c>
      <c r="Y53">
        <v>-0.5</v>
      </c>
      <c r="Z53">
        <v>11.56</v>
      </c>
      <c r="AA53">
        <v>0</v>
      </c>
      <c r="AB53">
        <v>0</v>
      </c>
      <c r="AC53">
        <v>-31</v>
      </c>
    </row>
    <row r="54" spans="7:29">
      <c r="G54" t="s">
        <v>96</v>
      </c>
      <c r="H54" s="73">
        <v>133.87</v>
      </c>
      <c r="I54" s="46">
        <v>14.45</v>
      </c>
      <c r="J54" s="46">
        <v>0</v>
      </c>
      <c r="K54" s="46">
        <v>0</v>
      </c>
      <c r="L54" s="46">
        <v>10.59</v>
      </c>
      <c r="M54" s="74">
        <v>0</v>
      </c>
      <c r="N54" s="73">
        <v>0</v>
      </c>
      <c r="O54" s="46">
        <v>0</v>
      </c>
      <c r="P54" s="46">
        <v>-2</v>
      </c>
      <c r="Q54" s="46">
        <v>0</v>
      </c>
      <c r="R54" s="46">
        <v>0</v>
      </c>
      <c r="S54" s="74">
        <v>0</v>
      </c>
      <c r="U54" s="73">
        <v>-2.5</v>
      </c>
      <c r="V54" s="74">
        <v>158.91</v>
      </c>
      <c r="W54">
        <v>133.87</v>
      </c>
      <c r="X54">
        <v>14.45</v>
      </c>
      <c r="Y54">
        <v>-0.5</v>
      </c>
      <c r="Z54">
        <v>10.59</v>
      </c>
      <c r="AA54">
        <v>0</v>
      </c>
      <c r="AB54">
        <v>0</v>
      </c>
      <c r="AC54">
        <v>-2</v>
      </c>
    </row>
    <row r="55" spans="7:29">
      <c r="G55" t="s">
        <v>97</v>
      </c>
      <c r="H55" s="73">
        <v>109.79</v>
      </c>
      <c r="I55" s="46">
        <v>0</v>
      </c>
      <c r="J55" s="46">
        <v>0</v>
      </c>
      <c r="K55" s="46">
        <v>0</v>
      </c>
      <c r="L55" s="46">
        <v>11.56</v>
      </c>
      <c r="M55" s="74">
        <v>0</v>
      </c>
      <c r="N55" s="73">
        <v>0</v>
      </c>
      <c r="O55" s="46">
        <v>0</v>
      </c>
      <c r="P55" s="46">
        <v>-55</v>
      </c>
      <c r="Q55" s="46">
        <v>0</v>
      </c>
      <c r="R55" s="46">
        <v>0</v>
      </c>
      <c r="S55" s="74">
        <v>0</v>
      </c>
      <c r="U55" s="73">
        <v>-55.5</v>
      </c>
      <c r="V55" s="74">
        <v>121.35</v>
      </c>
      <c r="W55">
        <v>109.79</v>
      </c>
      <c r="X55">
        <v>0</v>
      </c>
      <c r="Y55">
        <v>-0.5</v>
      </c>
      <c r="Z55">
        <v>11.56</v>
      </c>
      <c r="AA55">
        <v>0</v>
      </c>
      <c r="AB55">
        <v>0</v>
      </c>
      <c r="AC55">
        <v>-55</v>
      </c>
    </row>
    <row r="56" spans="7:29">
      <c r="G56" t="s">
        <v>98</v>
      </c>
      <c r="H56" s="73">
        <v>61.64</v>
      </c>
      <c r="I56" s="46">
        <v>0</v>
      </c>
      <c r="J56" s="46">
        <v>0</v>
      </c>
      <c r="K56" s="46">
        <v>0</v>
      </c>
      <c r="L56" s="46">
        <v>11.56</v>
      </c>
      <c r="M56" s="74">
        <v>0</v>
      </c>
      <c r="N56" s="73">
        <v>0</v>
      </c>
      <c r="O56" s="46">
        <v>0</v>
      </c>
      <c r="P56" s="46">
        <v>-45</v>
      </c>
      <c r="Q56" s="46">
        <v>0</v>
      </c>
      <c r="R56" s="46">
        <v>0</v>
      </c>
      <c r="S56" s="74">
        <v>0</v>
      </c>
      <c r="U56" s="73">
        <v>-45.5</v>
      </c>
      <c r="V56" s="74">
        <v>73.2</v>
      </c>
      <c r="W56">
        <v>61.64</v>
      </c>
      <c r="X56">
        <v>0</v>
      </c>
      <c r="Y56">
        <v>-0.5</v>
      </c>
      <c r="Z56">
        <v>11.56</v>
      </c>
      <c r="AA56">
        <v>0</v>
      </c>
      <c r="AB56">
        <v>0</v>
      </c>
      <c r="AC56">
        <v>-45</v>
      </c>
    </row>
    <row r="57" spans="7:29">
      <c r="G57" t="s">
        <v>99</v>
      </c>
      <c r="H57" s="73">
        <v>11.56</v>
      </c>
      <c r="I57" s="46">
        <v>0</v>
      </c>
      <c r="J57" s="46">
        <v>0</v>
      </c>
      <c r="K57" s="46">
        <v>0</v>
      </c>
      <c r="L57" s="46">
        <v>9.6300000000000008</v>
      </c>
      <c r="M57" s="74">
        <v>0</v>
      </c>
      <c r="N57" s="73">
        <v>0</v>
      </c>
      <c r="O57" s="46">
        <v>-10</v>
      </c>
      <c r="P57" s="46">
        <v>-43</v>
      </c>
      <c r="Q57" s="46">
        <v>0</v>
      </c>
      <c r="R57" s="46">
        <v>0</v>
      </c>
      <c r="S57" s="74">
        <v>0</v>
      </c>
      <c r="U57" s="73">
        <v>-53.5</v>
      </c>
      <c r="V57" s="74">
        <v>21.19</v>
      </c>
      <c r="W57">
        <v>11.56</v>
      </c>
      <c r="X57">
        <v>-10</v>
      </c>
      <c r="Y57">
        <v>-0.5</v>
      </c>
      <c r="Z57">
        <v>9.6300000000000008</v>
      </c>
      <c r="AA57">
        <v>0</v>
      </c>
      <c r="AB57">
        <v>0</v>
      </c>
      <c r="AC57">
        <v>-43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9.6300000000000008</v>
      </c>
      <c r="M58" s="74">
        <v>0</v>
      </c>
      <c r="N58" s="73">
        <v>0</v>
      </c>
      <c r="O58" s="46">
        <v>-20</v>
      </c>
      <c r="P58" s="46">
        <v>-51</v>
      </c>
      <c r="Q58" s="46">
        <v>0</v>
      </c>
      <c r="R58" s="46">
        <v>0</v>
      </c>
      <c r="S58" s="74">
        <v>0</v>
      </c>
      <c r="U58" s="73">
        <v>-71.5</v>
      </c>
      <c r="V58" s="74">
        <v>9.6300000000000008</v>
      </c>
      <c r="W58">
        <v>0</v>
      </c>
      <c r="X58">
        <v>-20</v>
      </c>
      <c r="Y58">
        <v>-0.5</v>
      </c>
      <c r="Z58">
        <v>9.6300000000000008</v>
      </c>
      <c r="AA58">
        <v>0</v>
      </c>
      <c r="AB58">
        <v>0</v>
      </c>
      <c r="AC58">
        <v>-51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7.7</v>
      </c>
      <c r="M59" s="74">
        <v>0</v>
      </c>
      <c r="N59" s="73">
        <v>-40</v>
      </c>
      <c r="O59" s="46">
        <v>0</v>
      </c>
      <c r="P59" s="46">
        <v>-67</v>
      </c>
      <c r="Q59" s="46">
        <v>0</v>
      </c>
      <c r="R59" s="46">
        <v>0</v>
      </c>
      <c r="S59" s="74">
        <v>0</v>
      </c>
      <c r="U59" s="73">
        <v>-107.5</v>
      </c>
      <c r="V59" s="74">
        <v>7.7</v>
      </c>
      <c r="W59">
        <v>-40</v>
      </c>
      <c r="X59">
        <v>0</v>
      </c>
      <c r="Y59">
        <v>-0.5</v>
      </c>
      <c r="Z59">
        <v>7.7</v>
      </c>
      <c r="AA59">
        <v>0</v>
      </c>
      <c r="AB59">
        <v>0</v>
      </c>
      <c r="AC59">
        <v>-67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7.7</v>
      </c>
      <c r="M60" s="74">
        <v>0</v>
      </c>
      <c r="N60" s="73">
        <v>-38</v>
      </c>
      <c r="O60" s="46">
        <v>0</v>
      </c>
      <c r="P60" s="46">
        <v>-54</v>
      </c>
      <c r="Q60" s="46">
        <v>0</v>
      </c>
      <c r="R60" s="46">
        <v>0</v>
      </c>
      <c r="S60" s="74">
        <v>0</v>
      </c>
      <c r="U60" s="73">
        <v>-92.5</v>
      </c>
      <c r="V60" s="74">
        <v>7.7</v>
      </c>
      <c r="W60">
        <v>-38</v>
      </c>
      <c r="X60">
        <v>0</v>
      </c>
      <c r="Y60">
        <v>-0.5</v>
      </c>
      <c r="Z60">
        <v>7.7</v>
      </c>
      <c r="AA60">
        <v>0</v>
      </c>
      <c r="AB60">
        <v>0</v>
      </c>
      <c r="AC60">
        <v>-54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6.74</v>
      </c>
      <c r="M61" s="74">
        <v>0</v>
      </c>
      <c r="N61" s="73">
        <v>-68</v>
      </c>
      <c r="O61" s="46">
        <v>0</v>
      </c>
      <c r="P61" s="46">
        <v>-23</v>
      </c>
      <c r="Q61" s="46">
        <v>0</v>
      </c>
      <c r="R61" s="46">
        <v>0</v>
      </c>
      <c r="S61" s="74">
        <v>0</v>
      </c>
      <c r="U61" s="73">
        <v>-91.5</v>
      </c>
      <c r="V61" s="74">
        <v>6.74</v>
      </c>
      <c r="W61">
        <v>-68</v>
      </c>
      <c r="X61">
        <v>0</v>
      </c>
      <c r="Y61">
        <v>-0.5</v>
      </c>
      <c r="Z61">
        <v>6.74</v>
      </c>
      <c r="AA61">
        <v>0</v>
      </c>
      <c r="AB61">
        <v>0</v>
      </c>
      <c r="AC61">
        <v>-23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6.74</v>
      </c>
      <c r="M62" s="74">
        <v>0</v>
      </c>
      <c r="N62" s="73">
        <v>-52</v>
      </c>
      <c r="O62" s="46">
        <v>0</v>
      </c>
      <c r="P62" s="46">
        <v>-21</v>
      </c>
      <c r="Q62" s="46">
        <v>0</v>
      </c>
      <c r="R62" s="46">
        <v>0</v>
      </c>
      <c r="S62" s="74">
        <v>0</v>
      </c>
      <c r="U62" s="73">
        <v>-73.5</v>
      </c>
      <c r="V62" s="74">
        <v>6.74</v>
      </c>
      <c r="W62">
        <v>-52</v>
      </c>
      <c r="X62">
        <v>0</v>
      </c>
      <c r="Y62">
        <v>-0.5</v>
      </c>
      <c r="Z62">
        <v>6.74</v>
      </c>
      <c r="AA62">
        <v>0</v>
      </c>
      <c r="AB62">
        <v>0</v>
      </c>
      <c r="AC62">
        <v>-21</v>
      </c>
    </row>
    <row r="63" spans="7:29">
      <c r="G63" t="s">
        <v>105</v>
      </c>
      <c r="H63" s="73">
        <v>4.82</v>
      </c>
      <c r="I63" s="46">
        <v>0</v>
      </c>
      <c r="J63" s="46">
        <v>0</v>
      </c>
      <c r="K63" s="46">
        <v>0</v>
      </c>
      <c r="L63" s="46">
        <v>8.66</v>
      </c>
      <c r="M63" s="74">
        <v>0</v>
      </c>
      <c r="N63" s="73">
        <v>0</v>
      </c>
      <c r="O63" s="46">
        <v>-12</v>
      </c>
      <c r="P63" s="46">
        <v>-55</v>
      </c>
      <c r="Q63" s="46">
        <v>0</v>
      </c>
      <c r="R63" s="46">
        <v>0</v>
      </c>
      <c r="S63" s="74">
        <v>0</v>
      </c>
      <c r="U63" s="73">
        <v>-67.5</v>
      </c>
      <c r="V63" s="74">
        <v>13.48</v>
      </c>
      <c r="W63">
        <v>4.82</v>
      </c>
      <c r="X63">
        <v>-12</v>
      </c>
      <c r="Y63">
        <v>-0.5</v>
      </c>
      <c r="Z63">
        <v>8.66</v>
      </c>
      <c r="AA63">
        <v>0</v>
      </c>
      <c r="AB63">
        <v>0</v>
      </c>
      <c r="AC63">
        <v>-55</v>
      </c>
    </row>
    <row r="64" spans="7:29">
      <c r="G64" t="s">
        <v>106</v>
      </c>
      <c r="H64" s="73">
        <v>24.08</v>
      </c>
      <c r="I64" s="46">
        <v>0</v>
      </c>
      <c r="J64" s="46">
        <v>0</v>
      </c>
      <c r="K64" s="46">
        <v>0</v>
      </c>
      <c r="L64" s="46">
        <v>8.67</v>
      </c>
      <c r="M64" s="74">
        <v>0</v>
      </c>
      <c r="N64" s="73">
        <v>0</v>
      </c>
      <c r="O64" s="46">
        <v>-10</v>
      </c>
      <c r="P64" s="46">
        <v>-58</v>
      </c>
      <c r="Q64" s="46">
        <v>0</v>
      </c>
      <c r="R64" s="46">
        <v>0</v>
      </c>
      <c r="S64" s="74">
        <v>0</v>
      </c>
      <c r="U64" s="73">
        <v>-68.5</v>
      </c>
      <c r="V64" s="74">
        <v>32.75</v>
      </c>
      <c r="W64">
        <v>24.08</v>
      </c>
      <c r="X64">
        <v>-10</v>
      </c>
      <c r="Y64">
        <v>-0.5</v>
      </c>
      <c r="Z64">
        <v>8.67</v>
      </c>
      <c r="AA64">
        <v>0</v>
      </c>
      <c r="AB64">
        <v>0</v>
      </c>
      <c r="AC64">
        <v>-58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9.6300000000000008</v>
      </c>
      <c r="M65" s="74">
        <v>0</v>
      </c>
      <c r="N65" s="73">
        <v>0</v>
      </c>
      <c r="O65" s="46">
        <v>-39</v>
      </c>
      <c r="P65" s="46">
        <v>-70</v>
      </c>
      <c r="Q65" s="46">
        <v>0</v>
      </c>
      <c r="R65" s="46">
        <v>0</v>
      </c>
      <c r="S65" s="74">
        <v>0</v>
      </c>
      <c r="U65" s="73">
        <v>-109.5</v>
      </c>
      <c r="V65" s="74">
        <v>9.6300000000000008</v>
      </c>
      <c r="W65">
        <v>0</v>
      </c>
      <c r="X65">
        <v>-39</v>
      </c>
      <c r="Y65">
        <v>-0.5</v>
      </c>
      <c r="Z65">
        <v>9.6300000000000008</v>
      </c>
      <c r="AA65">
        <v>0</v>
      </c>
      <c r="AB65">
        <v>0</v>
      </c>
      <c r="AC65">
        <v>-70</v>
      </c>
    </row>
    <row r="66" spans="7:29">
      <c r="G66" t="s">
        <v>108</v>
      </c>
      <c r="H66" s="73">
        <v>13.48</v>
      </c>
      <c r="I66" s="46">
        <v>0</v>
      </c>
      <c r="J66" s="46">
        <v>0</v>
      </c>
      <c r="K66" s="46">
        <v>0</v>
      </c>
      <c r="L66" s="46">
        <v>8.67</v>
      </c>
      <c r="M66" s="74">
        <v>0</v>
      </c>
      <c r="N66" s="73">
        <v>0</v>
      </c>
      <c r="O66" s="46">
        <v>-32</v>
      </c>
      <c r="P66" s="46">
        <v>-95</v>
      </c>
      <c r="Q66" s="46">
        <v>0</v>
      </c>
      <c r="R66" s="46">
        <v>0</v>
      </c>
      <c r="S66" s="74">
        <v>0</v>
      </c>
      <c r="U66" s="73">
        <v>-127.5</v>
      </c>
      <c r="V66" s="74">
        <v>22.15</v>
      </c>
      <c r="W66">
        <v>13.48</v>
      </c>
      <c r="X66">
        <v>-32</v>
      </c>
      <c r="Y66">
        <v>-0.5</v>
      </c>
      <c r="Z66">
        <v>8.67</v>
      </c>
      <c r="AA66">
        <v>0</v>
      </c>
      <c r="AB66">
        <v>0</v>
      </c>
      <c r="AC66">
        <v>-95</v>
      </c>
    </row>
    <row r="67" spans="7:29">
      <c r="G67" t="s">
        <v>109</v>
      </c>
      <c r="H67" s="73">
        <v>0</v>
      </c>
      <c r="I67" s="46">
        <v>0</v>
      </c>
      <c r="J67" s="46">
        <v>7.99</v>
      </c>
      <c r="K67" s="46">
        <v>0</v>
      </c>
      <c r="L67" s="46">
        <v>11.2</v>
      </c>
      <c r="M67" s="74">
        <v>0</v>
      </c>
      <c r="N67" s="73">
        <v>-102</v>
      </c>
      <c r="O67" s="46">
        <v>-38</v>
      </c>
      <c r="P67" s="46">
        <v>0</v>
      </c>
      <c r="Q67" s="46">
        <v>0</v>
      </c>
      <c r="R67" s="46">
        <v>0</v>
      </c>
      <c r="S67" s="74">
        <v>0</v>
      </c>
      <c r="U67" s="73">
        <v>-140</v>
      </c>
      <c r="V67" s="74">
        <v>19.190000000000001</v>
      </c>
      <c r="W67">
        <v>-102</v>
      </c>
      <c r="X67">
        <v>-38</v>
      </c>
      <c r="Y67">
        <v>0</v>
      </c>
      <c r="Z67">
        <v>11.2</v>
      </c>
      <c r="AA67">
        <v>0</v>
      </c>
      <c r="AB67">
        <v>0</v>
      </c>
      <c r="AC67">
        <v>7.99</v>
      </c>
    </row>
    <row r="68" spans="7:29">
      <c r="G68" t="s">
        <v>110</v>
      </c>
      <c r="H68" s="73">
        <v>0</v>
      </c>
      <c r="I68" s="46">
        <v>0</v>
      </c>
      <c r="J68" s="46">
        <v>4.43</v>
      </c>
      <c r="K68" s="46">
        <v>0</v>
      </c>
      <c r="L68" s="46">
        <v>7.09</v>
      </c>
      <c r="M68" s="74">
        <v>0</v>
      </c>
      <c r="N68" s="73">
        <v>-49</v>
      </c>
      <c r="O68" s="46">
        <v>-38</v>
      </c>
      <c r="P68" s="46">
        <v>0</v>
      </c>
      <c r="Q68" s="46">
        <v>0</v>
      </c>
      <c r="R68" s="46">
        <v>0</v>
      </c>
      <c r="S68" s="74">
        <v>0</v>
      </c>
      <c r="U68" s="73">
        <v>-87</v>
      </c>
      <c r="V68" s="74">
        <v>11.52</v>
      </c>
      <c r="W68">
        <v>-49</v>
      </c>
      <c r="X68">
        <v>-38</v>
      </c>
      <c r="Y68">
        <v>0</v>
      </c>
      <c r="Z68">
        <v>7.09</v>
      </c>
      <c r="AA68">
        <v>0</v>
      </c>
      <c r="AB68">
        <v>0</v>
      </c>
      <c r="AC68">
        <v>4.43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3</v>
      </c>
      <c r="L69" s="46">
        <v>4.79</v>
      </c>
      <c r="M69" s="74">
        <v>0.48</v>
      </c>
      <c r="N69" s="73">
        <v>-62</v>
      </c>
      <c r="O69" s="46">
        <v>-70</v>
      </c>
      <c r="P69" s="46">
        <v>0</v>
      </c>
      <c r="Q69" s="46">
        <v>0</v>
      </c>
      <c r="R69" s="46">
        <v>0</v>
      </c>
      <c r="S69" s="74">
        <v>0</v>
      </c>
      <c r="U69" s="73">
        <v>-132</v>
      </c>
      <c r="V69" s="74">
        <v>8.27</v>
      </c>
      <c r="W69">
        <v>-62</v>
      </c>
      <c r="X69">
        <v>-70</v>
      </c>
      <c r="Y69">
        <v>0</v>
      </c>
      <c r="Z69">
        <v>4.79</v>
      </c>
      <c r="AA69">
        <v>3</v>
      </c>
      <c r="AB69">
        <v>0.48</v>
      </c>
      <c r="AC69">
        <v>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1.61</v>
      </c>
      <c r="L70" s="46">
        <v>2.9</v>
      </c>
      <c r="M70" s="74">
        <v>0.81</v>
      </c>
      <c r="N70" s="73">
        <v>-110</v>
      </c>
      <c r="O70" s="46">
        <v>-30</v>
      </c>
      <c r="P70" s="46">
        <v>0</v>
      </c>
      <c r="Q70" s="46">
        <v>0</v>
      </c>
      <c r="R70" s="46">
        <v>0</v>
      </c>
      <c r="S70" s="74">
        <v>0</v>
      </c>
      <c r="U70" s="73">
        <v>-140</v>
      </c>
      <c r="V70" s="74">
        <v>5.32</v>
      </c>
      <c r="W70">
        <v>-110</v>
      </c>
      <c r="X70">
        <v>-30</v>
      </c>
      <c r="Y70">
        <v>0</v>
      </c>
      <c r="Z70">
        <v>2.9</v>
      </c>
      <c r="AA70">
        <v>1.61</v>
      </c>
      <c r="AB70">
        <v>0.81</v>
      </c>
      <c r="AC70">
        <v>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6.61</v>
      </c>
      <c r="L71" s="46">
        <v>2.5</v>
      </c>
      <c r="M71" s="74">
        <v>0.74</v>
      </c>
      <c r="N71" s="73">
        <v>-140</v>
      </c>
      <c r="O71" s="46">
        <v>-10</v>
      </c>
      <c r="P71" s="46">
        <v>-7</v>
      </c>
      <c r="Q71" s="46">
        <v>0</v>
      </c>
      <c r="R71" s="46">
        <v>0</v>
      </c>
      <c r="S71" s="74">
        <v>0</v>
      </c>
      <c r="U71" s="73">
        <v>-157</v>
      </c>
      <c r="V71" s="74">
        <v>9.85</v>
      </c>
      <c r="W71">
        <v>-140</v>
      </c>
      <c r="X71">
        <v>-10</v>
      </c>
      <c r="Y71">
        <v>0</v>
      </c>
      <c r="Z71">
        <v>2.5</v>
      </c>
      <c r="AA71">
        <v>6.61</v>
      </c>
      <c r="AB71">
        <v>0.74</v>
      </c>
      <c r="AC71">
        <v>-7</v>
      </c>
    </row>
    <row r="72" spans="7:29">
      <c r="G72" t="s">
        <v>114</v>
      </c>
      <c r="H72" s="73">
        <v>0</v>
      </c>
      <c r="I72" s="46">
        <v>2.44</v>
      </c>
      <c r="J72" s="46">
        <v>0</v>
      </c>
      <c r="K72" s="46">
        <v>5.97</v>
      </c>
      <c r="L72" s="46">
        <v>1.95</v>
      </c>
      <c r="M72" s="74">
        <v>0.64</v>
      </c>
      <c r="N72" s="73">
        <v>-59</v>
      </c>
      <c r="O72" s="46">
        <v>0</v>
      </c>
      <c r="P72" s="46">
        <v>-5</v>
      </c>
      <c r="Q72" s="46">
        <v>0</v>
      </c>
      <c r="R72" s="46">
        <v>0</v>
      </c>
      <c r="S72" s="74">
        <v>0</v>
      </c>
      <c r="U72" s="73">
        <v>-64</v>
      </c>
      <c r="V72" s="74">
        <v>11</v>
      </c>
      <c r="W72">
        <v>-59</v>
      </c>
      <c r="X72">
        <v>2.44</v>
      </c>
      <c r="Y72">
        <v>0</v>
      </c>
      <c r="Z72">
        <v>1.95</v>
      </c>
      <c r="AA72">
        <v>5.97</v>
      </c>
      <c r="AB72">
        <v>0.64</v>
      </c>
      <c r="AC72">
        <v>-5</v>
      </c>
    </row>
    <row r="73" spans="7:29">
      <c r="G73" t="s">
        <v>115</v>
      </c>
      <c r="H73" s="73">
        <v>0</v>
      </c>
      <c r="I73" s="46">
        <v>3.99</v>
      </c>
      <c r="J73" s="46">
        <v>0</v>
      </c>
      <c r="K73" s="46">
        <v>4.9000000000000004</v>
      </c>
      <c r="L73" s="46">
        <v>1.66</v>
      </c>
      <c r="M73" s="74">
        <v>0.52</v>
      </c>
      <c r="N73" s="73">
        <v>-32</v>
      </c>
      <c r="O73" s="46">
        <v>0</v>
      </c>
      <c r="P73" s="46">
        <v>-20</v>
      </c>
      <c r="Q73" s="46">
        <v>0</v>
      </c>
      <c r="R73" s="46">
        <v>0</v>
      </c>
      <c r="S73" s="74">
        <v>0</v>
      </c>
      <c r="U73" s="73">
        <v>-52</v>
      </c>
      <c r="V73" s="74">
        <v>11.07</v>
      </c>
      <c r="W73">
        <v>-32</v>
      </c>
      <c r="X73">
        <v>3.99</v>
      </c>
      <c r="Y73">
        <v>0</v>
      </c>
      <c r="Z73">
        <v>1.66</v>
      </c>
      <c r="AA73">
        <v>4.9000000000000004</v>
      </c>
      <c r="AB73">
        <v>0.52</v>
      </c>
      <c r="AC73">
        <v>-20</v>
      </c>
    </row>
    <row r="74" spans="7:29">
      <c r="G74" t="s">
        <v>116</v>
      </c>
      <c r="H74" s="73">
        <v>0</v>
      </c>
      <c r="I74" s="46">
        <v>3.57</v>
      </c>
      <c r="J74" s="46">
        <v>0</v>
      </c>
      <c r="K74" s="46">
        <v>6.15</v>
      </c>
      <c r="L74" s="46">
        <v>1.94</v>
      </c>
      <c r="M74" s="74">
        <v>0.6</v>
      </c>
      <c r="N74" s="73">
        <v>-24</v>
      </c>
      <c r="O74" s="46">
        <v>0</v>
      </c>
      <c r="P74" s="46">
        <v>-5</v>
      </c>
      <c r="Q74" s="46">
        <v>0</v>
      </c>
      <c r="R74" s="46">
        <v>0</v>
      </c>
      <c r="S74" s="74">
        <v>0</v>
      </c>
      <c r="U74" s="73">
        <v>-29</v>
      </c>
      <c r="V74" s="74">
        <v>12.26</v>
      </c>
      <c r="W74">
        <v>-24</v>
      </c>
      <c r="X74">
        <v>3.57</v>
      </c>
      <c r="Y74">
        <v>0</v>
      </c>
      <c r="Z74">
        <v>1.94</v>
      </c>
      <c r="AA74">
        <v>6.15</v>
      </c>
      <c r="AB74">
        <v>0.6</v>
      </c>
      <c r="AC74">
        <v>-5</v>
      </c>
    </row>
    <row r="75" spans="7:29">
      <c r="G75" t="s">
        <v>117</v>
      </c>
      <c r="H75" s="73">
        <v>0</v>
      </c>
      <c r="I75" s="46">
        <v>0</v>
      </c>
      <c r="J75" s="46">
        <v>2.06</v>
      </c>
      <c r="K75" s="46">
        <v>8.85</v>
      </c>
      <c r="L75" s="46">
        <v>2.57</v>
      </c>
      <c r="M75" s="74">
        <v>0.84</v>
      </c>
      <c r="N75" s="73">
        <v>-37</v>
      </c>
      <c r="O75" s="46">
        <v>-4</v>
      </c>
      <c r="P75" s="46">
        <v>0</v>
      </c>
      <c r="Q75" s="46">
        <v>0</v>
      </c>
      <c r="R75" s="46">
        <v>0</v>
      </c>
      <c r="S75" s="74">
        <v>0</v>
      </c>
      <c r="U75" s="73">
        <v>-41</v>
      </c>
      <c r="V75" s="74">
        <v>14.32</v>
      </c>
      <c r="W75">
        <v>-37</v>
      </c>
      <c r="X75">
        <v>-4</v>
      </c>
      <c r="Y75">
        <v>0</v>
      </c>
      <c r="Z75">
        <v>2.57</v>
      </c>
      <c r="AA75">
        <v>8.85</v>
      </c>
      <c r="AB75">
        <v>0.84</v>
      </c>
      <c r="AC75">
        <v>2.06</v>
      </c>
    </row>
    <row r="76" spans="7:29">
      <c r="G76" t="s">
        <v>118</v>
      </c>
      <c r="H76" s="73">
        <v>0</v>
      </c>
      <c r="I76" s="46">
        <v>0</v>
      </c>
      <c r="J76" s="46">
        <v>0.92</v>
      </c>
      <c r="K76" s="46">
        <v>7.92</v>
      </c>
      <c r="L76" s="46">
        <v>1.84</v>
      </c>
      <c r="M76" s="74">
        <v>0.6</v>
      </c>
      <c r="N76" s="73">
        <v>-12</v>
      </c>
      <c r="O76" s="46">
        <v>-22</v>
      </c>
      <c r="P76" s="46">
        <v>0</v>
      </c>
      <c r="Q76" s="46">
        <v>0</v>
      </c>
      <c r="R76" s="46">
        <v>0</v>
      </c>
      <c r="S76" s="74">
        <v>0</v>
      </c>
      <c r="U76" s="73">
        <v>-34</v>
      </c>
      <c r="V76" s="74">
        <v>11.28</v>
      </c>
      <c r="W76">
        <v>-12</v>
      </c>
      <c r="X76">
        <v>-22</v>
      </c>
      <c r="Y76">
        <v>0</v>
      </c>
      <c r="Z76">
        <v>1.84</v>
      </c>
      <c r="AA76">
        <v>7.92</v>
      </c>
      <c r="AB76">
        <v>0.6</v>
      </c>
      <c r="AC76">
        <v>0.92</v>
      </c>
    </row>
    <row r="77" spans="7:29">
      <c r="G77" t="s">
        <v>119</v>
      </c>
      <c r="H77" s="73">
        <v>0</v>
      </c>
      <c r="I77" s="46">
        <v>0</v>
      </c>
      <c r="J77" s="46">
        <v>11.28</v>
      </c>
      <c r="K77" s="46">
        <v>9.6999999999999993</v>
      </c>
      <c r="L77" s="46">
        <v>2.25</v>
      </c>
      <c r="M77" s="74">
        <v>0.82</v>
      </c>
      <c r="N77" s="73">
        <v>-109</v>
      </c>
      <c r="O77" s="46">
        <v>-27</v>
      </c>
      <c r="P77" s="46">
        <v>0</v>
      </c>
      <c r="Q77" s="46">
        <v>0</v>
      </c>
      <c r="R77" s="46">
        <v>0</v>
      </c>
      <c r="S77" s="74">
        <v>0</v>
      </c>
      <c r="U77" s="73">
        <v>-136</v>
      </c>
      <c r="V77" s="74">
        <v>24.05</v>
      </c>
      <c r="W77">
        <v>-109</v>
      </c>
      <c r="X77">
        <v>-27</v>
      </c>
      <c r="Y77">
        <v>0</v>
      </c>
      <c r="Z77">
        <v>2.25</v>
      </c>
      <c r="AA77">
        <v>9.6999999999999993</v>
      </c>
      <c r="AB77">
        <v>0.82</v>
      </c>
      <c r="AC77">
        <v>11.28</v>
      </c>
    </row>
    <row r="78" spans="7:29">
      <c r="G78" t="s">
        <v>120</v>
      </c>
      <c r="H78" s="73">
        <v>0</v>
      </c>
      <c r="I78" s="46">
        <v>0</v>
      </c>
      <c r="J78" s="46">
        <v>14.27</v>
      </c>
      <c r="K78" s="46">
        <v>2.85</v>
      </c>
      <c r="L78" s="46">
        <v>2.85</v>
      </c>
      <c r="M78" s="74">
        <v>0.97</v>
      </c>
      <c r="N78" s="73">
        <v>-122</v>
      </c>
      <c r="O78" s="46">
        <v>-41</v>
      </c>
      <c r="P78" s="46">
        <v>0</v>
      </c>
      <c r="Q78" s="46">
        <v>0</v>
      </c>
      <c r="R78" s="46">
        <v>0</v>
      </c>
      <c r="S78" s="74">
        <v>0</v>
      </c>
      <c r="U78" s="73">
        <v>-163</v>
      </c>
      <c r="V78" s="74">
        <v>20.94</v>
      </c>
      <c r="W78">
        <v>-122</v>
      </c>
      <c r="X78">
        <v>-41</v>
      </c>
      <c r="Y78">
        <v>0</v>
      </c>
      <c r="Z78">
        <v>2.85</v>
      </c>
      <c r="AA78">
        <v>2.85</v>
      </c>
      <c r="AB78">
        <v>0.97</v>
      </c>
      <c r="AC78">
        <v>14.27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2.8</v>
      </c>
      <c r="M79" s="74">
        <v>0.76</v>
      </c>
      <c r="N79" s="73">
        <v>-114</v>
      </c>
      <c r="O79" s="46">
        <v>-62</v>
      </c>
      <c r="P79" s="46">
        <v>0</v>
      </c>
      <c r="Q79" s="46">
        <v>0</v>
      </c>
      <c r="R79" s="46">
        <v>0</v>
      </c>
      <c r="S79" s="74">
        <v>0</v>
      </c>
      <c r="U79" s="73">
        <v>-176</v>
      </c>
      <c r="V79" s="74">
        <v>3.56</v>
      </c>
      <c r="W79">
        <v>-114</v>
      </c>
      <c r="X79">
        <v>-62</v>
      </c>
      <c r="Y79">
        <v>0</v>
      </c>
      <c r="Z79">
        <v>2.8</v>
      </c>
      <c r="AA79">
        <v>0</v>
      </c>
      <c r="AB79">
        <v>0.76</v>
      </c>
      <c r="AC79">
        <v>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3.61</v>
      </c>
      <c r="M80" s="74">
        <v>0.94</v>
      </c>
      <c r="N80" s="73">
        <v>-127</v>
      </c>
      <c r="O80" s="46">
        <v>-64</v>
      </c>
      <c r="P80" s="46">
        <v>0</v>
      </c>
      <c r="Q80" s="46">
        <v>0</v>
      </c>
      <c r="R80" s="46">
        <v>0</v>
      </c>
      <c r="S80" s="74">
        <v>0</v>
      </c>
      <c r="U80" s="73">
        <v>-191</v>
      </c>
      <c r="V80" s="74">
        <v>4.55</v>
      </c>
      <c r="W80">
        <v>-127</v>
      </c>
      <c r="X80">
        <v>-64</v>
      </c>
      <c r="Y80">
        <v>0</v>
      </c>
      <c r="Z80">
        <v>3.61</v>
      </c>
      <c r="AA80">
        <v>0</v>
      </c>
      <c r="AB80">
        <v>0.94</v>
      </c>
      <c r="AC80">
        <v>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2.29</v>
      </c>
      <c r="M81" s="74">
        <v>1.1499999999999999</v>
      </c>
      <c r="N81" s="73">
        <v>-164</v>
      </c>
      <c r="O81" s="46">
        <v>-84</v>
      </c>
      <c r="P81" s="46">
        <v>-5</v>
      </c>
      <c r="Q81" s="46">
        <v>0</v>
      </c>
      <c r="R81" s="46">
        <v>0</v>
      </c>
      <c r="S81" s="74">
        <v>0</v>
      </c>
      <c r="U81" s="73">
        <v>-253</v>
      </c>
      <c r="V81" s="74">
        <v>3.44</v>
      </c>
      <c r="W81">
        <v>-164</v>
      </c>
      <c r="X81">
        <v>-84</v>
      </c>
      <c r="Y81">
        <v>0</v>
      </c>
      <c r="Z81">
        <v>2.29</v>
      </c>
      <c r="AA81">
        <v>0</v>
      </c>
      <c r="AB81">
        <v>1.1499999999999999</v>
      </c>
      <c r="AC81">
        <v>-5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10.31</v>
      </c>
      <c r="M82" s="74">
        <v>0</v>
      </c>
      <c r="N82" s="73">
        <v>-88</v>
      </c>
      <c r="O82" s="46">
        <v>-103</v>
      </c>
      <c r="P82" s="46">
        <v>-5</v>
      </c>
      <c r="Q82" s="46">
        <v>0</v>
      </c>
      <c r="R82" s="46">
        <v>0</v>
      </c>
      <c r="S82" s="74">
        <v>0</v>
      </c>
      <c r="U82" s="73">
        <v>-196</v>
      </c>
      <c r="V82" s="74">
        <v>10.31</v>
      </c>
      <c r="W82">
        <v>-88</v>
      </c>
      <c r="X82">
        <v>-103</v>
      </c>
      <c r="Y82">
        <v>0</v>
      </c>
      <c r="Z82">
        <v>10.31</v>
      </c>
      <c r="AA82">
        <v>0</v>
      </c>
      <c r="AB82">
        <v>0</v>
      </c>
      <c r="AC82">
        <v>-5</v>
      </c>
    </row>
    <row r="83" spans="7:29">
      <c r="G83" t="s">
        <v>125</v>
      </c>
      <c r="H83" s="73">
        <v>0</v>
      </c>
      <c r="I83" s="46">
        <v>0</v>
      </c>
      <c r="J83" s="46">
        <v>14.45</v>
      </c>
      <c r="K83" s="46">
        <v>0</v>
      </c>
      <c r="L83" s="46">
        <v>18.3</v>
      </c>
      <c r="M83" s="74">
        <v>0</v>
      </c>
      <c r="N83" s="73">
        <v>-91</v>
      </c>
      <c r="O83" s="46">
        <v>-80</v>
      </c>
      <c r="P83" s="46">
        <v>0</v>
      </c>
      <c r="Q83" s="46">
        <v>0</v>
      </c>
      <c r="R83" s="46">
        <v>0</v>
      </c>
      <c r="S83" s="74">
        <v>0</v>
      </c>
      <c r="U83" s="73">
        <v>-171</v>
      </c>
      <c r="V83" s="74">
        <v>32.75</v>
      </c>
      <c r="W83">
        <v>-91</v>
      </c>
      <c r="X83">
        <v>-80</v>
      </c>
      <c r="Y83">
        <v>0</v>
      </c>
      <c r="Z83">
        <v>18.3</v>
      </c>
      <c r="AA83">
        <v>0</v>
      </c>
      <c r="AB83">
        <v>0</v>
      </c>
      <c r="AC83">
        <v>14.45</v>
      </c>
    </row>
    <row r="84" spans="7:29">
      <c r="G84" t="s">
        <v>126</v>
      </c>
      <c r="H84" s="73">
        <v>0</v>
      </c>
      <c r="I84" s="46">
        <v>0</v>
      </c>
      <c r="J84" s="46">
        <v>4.82</v>
      </c>
      <c r="K84" s="46">
        <v>0</v>
      </c>
      <c r="L84" s="46">
        <v>18.29</v>
      </c>
      <c r="M84" s="74">
        <v>0</v>
      </c>
      <c r="N84" s="73">
        <v>-81</v>
      </c>
      <c r="O84" s="46">
        <v>-80</v>
      </c>
      <c r="P84" s="46">
        <v>0</v>
      </c>
      <c r="Q84" s="46">
        <v>0</v>
      </c>
      <c r="R84" s="46">
        <v>0</v>
      </c>
      <c r="S84" s="74">
        <v>0</v>
      </c>
      <c r="U84" s="73">
        <v>-161</v>
      </c>
      <c r="V84" s="74">
        <v>23.11</v>
      </c>
      <c r="W84">
        <v>-81</v>
      </c>
      <c r="X84">
        <v>-80</v>
      </c>
      <c r="Y84">
        <v>0</v>
      </c>
      <c r="Z84">
        <v>18.29</v>
      </c>
      <c r="AA84">
        <v>0</v>
      </c>
      <c r="AB84">
        <v>0</v>
      </c>
      <c r="AC84">
        <v>4.82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18.3</v>
      </c>
      <c r="M85" s="74">
        <v>0</v>
      </c>
      <c r="N85" s="73">
        <v>-48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-48</v>
      </c>
      <c r="V85" s="74">
        <v>18.3</v>
      </c>
      <c r="W85">
        <v>-48</v>
      </c>
      <c r="X85">
        <v>0</v>
      </c>
      <c r="Y85">
        <v>0</v>
      </c>
      <c r="Z85">
        <v>18.3</v>
      </c>
      <c r="AA85">
        <v>0</v>
      </c>
      <c r="AB85">
        <v>0</v>
      </c>
      <c r="AC85">
        <v>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18.3</v>
      </c>
      <c r="M86" s="74">
        <v>0</v>
      </c>
      <c r="N86" s="73">
        <v>-100</v>
      </c>
      <c r="O86" s="46">
        <v>0</v>
      </c>
      <c r="P86" s="46">
        <v>-5</v>
      </c>
      <c r="Q86" s="46">
        <v>0</v>
      </c>
      <c r="R86" s="46">
        <v>0</v>
      </c>
      <c r="S86" s="74">
        <v>0</v>
      </c>
      <c r="U86" s="73">
        <v>-105</v>
      </c>
      <c r="V86" s="74">
        <v>18.3</v>
      </c>
      <c r="W86">
        <v>-100</v>
      </c>
      <c r="X86">
        <v>0</v>
      </c>
      <c r="Y86">
        <v>0</v>
      </c>
      <c r="Z86">
        <v>18.3</v>
      </c>
      <c r="AA86">
        <v>0</v>
      </c>
      <c r="AB86">
        <v>0</v>
      </c>
      <c r="AC86">
        <v>-5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17.34</v>
      </c>
      <c r="M87" s="74">
        <v>0</v>
      </c>
      <c r="N87" s="73">
        <v>-93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-93</v>
      </c>
      <c r="V87" s="74">
        <v>17.34</v>
      </c>
      <c r="W87">
        <v>-93</v>
      </c>
      <c r="X87">
        <v>0</v>
      </c>
      <c r="Y87">
        <v>0</v>
      </c>
      <c r="Z87">
        <v>17.34</v>
      </c>
      <c r="AA87">
        <v>0</v>
      </c>
      <c r="AB87">
        <v>0</v>
      </c>
      <c r="AC87">
        <v>0</v>
      </c>
    </row>
    <row r="88" spans="7:29">
      <c r="G88" t="s">
        <v>130</v>
      </c>
      <c r="H88" s="73">
        <v>93.42</v>
      </c>
      <c r="I88" s="46">
        <v>0</v>
      </c>
      <c r="J88" s="46">
        <v>0</v>
      </c>
      <c r="K88" s="46">
        <v>0</v>
      </c>
      <c r="L88" s="46">
        <v>17.34</v>
      </c>
      <c r="M88" s="74">
        <v>0</v>
      </c>
      <c r="N88" s="73">
        <v>0</v>
      </c>
      <c r="O88" s="46">
        <v>0</v>
      </c>
      <c r="P88" s="46">
        <v>-55</v>
      </c>
      <c r="Q88" s="46">
        <v>0</v>
      </c>
      <c r="R88" s="46">
        <v>0</v>
      </c>
      <c r="S88" s="74">
        <v>0</v>
      </c>
      <c r="U88" s="73">
        <v>-55</v>
      </c>
      <c r="V88" s="74">
        <v>110.76</v>
      </c>
      <c r="W88">
        <v>93.42</v>
      </c>
      <c r="X88">
        <v>0</v>
      </c>
      <c r="Y88">
        <v>0</v>
      </c>
      <c r="Z88">
        <v>17.34</v>
      </c>
      <c r="AA88">
        <v>0</v>
      </c>
      <c r="AB88">
        <v>0</v>
      </c>
      <c r="AC88">
        <v>-55</v>
      </c>
    </row>
    <row r="89" spans="7:29">
      <c r="G89" t="s">
        <v>131</v>
      </c>
      <c r="H89" s="73">
        <v>63.57</v>
      </c>
      <c r="I89" s="46">
        <v>0</v>
      </c>
      <c r="J89" s="46">
        <v>0</v>
      </c>
      <c r="K89" s="46">
        <v>0</v>
      </c>
      <c r="L89" s="46">
        <v>16.37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79.94</v>
      </c>
      <c r="W89">
        <v>63.57</v>
      </c>
      <c r="X89">
        <v>0</v>
      </c>
      <c r="Y89">
        <v>0</v>
      </c>
      <c r="Z89">
        <v>16.37</v>
      </c>
      <c r="AA89">
        <v>0</v>
      </c>
      <c r="AB89">
        <v>0</v>
      </c>
      <c r="AC89">
        <v>0</v>
      </c>
    </row>
    <row r="90" spans="7:29">
      <c r="G90" t="s">
        <v>132</v>
      </c>
      <c r="H90" s="73">
        <v>45.27</v>
      </c>
      <c r="I90" s="46">
        <v>0</v>
      </c>
      <c r="J90" s="46">
        <v>0</v>
      </c>
      <c r="K90" s="46">
        <v>0</v>
      </c>
      <c r="L90" s="46">
        <v>15.41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60.68</v>
      </c>
      <c r="W90">
        <v>45.27</v>
      </c>
      <c r="X90">
        <v>0</v>
      </c>
      <c r="Y90">
        <v>0</v>
      </c>
      <c r="Z90">
        <v>15.41</v>
      </c>
      <c r="AA90">
        <v>0</v>
      </c>
      <c r="AB90">
        <v>0</v>
      </c>
      <c r="AC90">
        <v>0</v>
      </c>
    </row>
    <row r="91" spans="7:29">
      <c r="G91" t="s">
        <v>133</v>
      </c>
      <c r="H91" s="73">
        <v>134.83000000000001</v>
      </c>
      <c r="I91" s="46">
        <v>0</v>
      </c>
      <c r="J91" s="46">
        <v>0</v>
      </c>
      <c r="K91" s="46">
        <v>0</v>
      </c>
      <c r="L91" s="46">
        <v>14.45</v>
      </c>
      <c r="M91" s="74">
        <v>0</v>
      </c>
      <c r="N91" s="73">
        <v>0</v>
      </c>
      <c r="O91" s="46">
        <v>0</v>
      </c>
      <c r="P91" s="46">
        <v>-10</v>
      </c>
      <c r="Q91" s="46">
        <v>0</v>
      </c>
      <c r="R91" s="46">
        <v>0</v>
      </c>
      <c r="S91" s="74">
        <v>0</v>
      </c>
      <c r="U91" s="73">
        <v>-10</v>
      </c>
      <c r="V91" s="74">
        <v>149.28</v>
      </c>
      <c r="W91">
        <v>134.83000000000001</v>
      </c>
      <c r="X91">
        <v>0</v>
      </c>
      <c r="Y91">
        <v>0</v>
      </c>
      <c r="Z91">
        <v>14.45</v>
      </c>
      <c r="AA91">
        <v>0</v>
      </c>
      <c r="AB91">
        <v>0</v>
      </c>
      <c r="AC91">
        <v>-10</v>
      </c>
    </row>
    <row r="92" spans="7:29">
      <c r="G92" t="s">
        <v>134</v>
      </c>
      <c r="H92" s="73">
        <v>61.64</v>
      </c>
      <c r="I92" s="46">
        <v>0</v>
      </c>
      <c r="J92" s="46">
        <v>0</v>
      </c>
      <c r="K92" s="46">
        <v>0</v>
      </c>
      <c r="L92" s="46">
        <v>12.52</v>
      </c>
      <c r="M92" s="74">
        <v>0</v>
      </c>
      <c r="N92" s="73">
        <v>0</v>
      </c>
      <c r="O92" s="46">
        <v>0</v>
      </c>
      <c r="P92" s="46">
        <v>-10</v>
      </c>
      <c r="Q92" s="46">
        <v>0</v>
      </c>
      <c r="R92" s="46">
        <v>0</v>
      </c>
      <c r="S92" s="74">
        <v>0</v>
      </c>
      <c r="U92" s="73">
        <v>-10</v>
      </c>
      <c r="V92" s="74">
        <v>74.16</v>
      </c>
      <c r="W92">
        <v>61.64</v>
      </c>
      <c r="X92">
        <v>0</v>
      </c>
      <c r="Y92">
        <v>0</v>
      </c>
      <c r="Z92">
        <v>12.52</v>
      </c>
      <c r="AA92">
        <v>0</v>
      </c>
      <c r="AB92">
        <v>0</v>
      </c>
      <c r="AC92">
        <v>-10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12.52</v>
      </c>
      <c r="M93" s="74">
        <v>0</v>
      </c>
      <c r="N93" s="73">
        <v>-38</v>
      </c>
      <c r="O93" s="46">
        <v>0</v>
      </c>
      <c r="P93" s="46">
        <v>-20</v>
      </c>
      <c r="Q93" s="46">
        <v>0</v>
      </c>
      <c r="R93" s="46">
        <v>0</v>
      </c>
      <c r="S93" s="74">
        <v>0</v>
      </c>
      <c r="U93" s="73">
        <v>-58</v>
      </c>
      <c r="V93" s="74">
        <v>12.52</v>
      </c>
      <c r="W93">
        <v>-38</v>
      </c>
      <c r="X93">
        <v>0</v>
      </c>
      <c r="Y93">
        <v>0</v>
      </c>
      <c r="Z93">
        <v>12.52</v>
      </c>
      <c r="AA93">
        <v>0</v>
      </c>
      <c r="AB93">
        <v>0</v>
      </c>
      <c r="AC93">
        <v>-20</v>
      </c>
    </row>
    <row r="94" spans="7:29">
      <c r="G94" t="s">
        <v>136</v>
      </c>
      <c r="H94" s="73">
        <v>0</v>
      </c>
      <c r="I94" s="46">
        <v>0</v>
      </c>
      <c r="J94" s="46">
        <v>19.260000000000002</v>
      </c>
      <c r="K94" s="46">
        <v>0</v>
      </c>
      <c r="L94" s="46">
        <v>11.56</v>
      </c>
      <c r="M94" s="74">
        <v>0</v>
      </c>
      <c r="N94" s="73">
        <v>-91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-91</v>
      </c>
      <c r="V94" s="74">
        <v>30.82</v>
      </c>
      <c r="W94">
        <v>-91</v>
      </c>
      <c r="X94">
        <v>0</v>
      </c>
      <c r="Y94">
        <v>0</v>
      </c>
      <c r="Z94">
        <v>11.56</v>
      </c>
      <c r="AA94">
        <v>0</v>
      </c>
      <c r="AB94">
        <v>0</v>
      </c>
      <c r="AC94">
        <v>19.260000000000002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9.6300000000000008</v>
      </c>
      <c r="M95" s="74">
        <v>0</v>
      </c>
      <c r="N95" s="73">
        <v>-38</v>
      </c>
      <c r="O95" s="46">
        <v>0</v>
      </c>
      <c r="P95" s="46">
        <v>-35</v>
      </c>
      <c r="Q95" s="46">
        <v>0</v>
      </c>
      <c r="R95" s="46">
        <v>0</v>
      </c>
      <c r="S95" s="74">
        <v>0</v>
      </c>
      <c r="U95" s="73">
        <v>-73</v>
      </c>
      <c r="V95" s="74">
        <v>9.6300000000000008</v>
      </c>
      <c r="W95">
        <v>-38</v>
      </c>
      <c r="X95">
        <v>0</v>
      </c>
      <c r="Y95">
        <v>0</v>
      </c>
      <c r="Z95">
        <v>9.6300000000000008</v>
      </c>
      <c r="AA95">
        <v>0</v>
      </c>
      <c r="AB95">
        <v>0</v>
      </c>
      <c r="AC95">
        <v>-35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9.6300000000000008</v>
      </c>
      <c r="M96" s="74">
        <v>0</v>
      </c>
      <c r="N96" s="73">
        <v>-28</v>
      </c>
      <c r="O96" s="46">
        <v>0</v>
      </c>
      <c r="P96" s="46">
        <v>-35</v>
      </c>
      <c r="Q96" s="46">
        <v>0</v>
      </c>
      <c r="R96" s="46">
        <v>0</v>
      </c>
      <c r="S96" s="74">
        <v>0</v>
      </c>
      <c r="U96" s="73">
        <v>-63</v>
      </c>
      <c r="V96" s="74">
        <v>9.6300000000000008</v>
      </c>
      <c r="W96">
        <v>-28</v>
      </c>
      <c r="X96">
        <v>0</v>
      </c>
      <c r="Y96">
        <v>0</v>
      </c>
      <c r="Z96">
        <v>9.6300000000000008</v>
      </c>
      <c r="AA96">
        <v>0</v>
      </c>
      <c r="AB96">
        <v>0</v>
      </c>
      <c r="AC96">
        <v>-35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7.7</v>
      </c>
      <c r="M97" s="74">
        <v>0</v>
      </c>
      <c r="N97" s="73">
        <v>-37</v>
      </c>
      <c r="O97" s="46">
        <v>0</v>
      </c>
      <c r="P97" s="46">
        <v>-30</v>
      </c>
      <c r="Q97" s="46">
        <v>0</v>
      </c>
      <c r="R97" s="46">
        <v>0</v>
      </c>
      <c r="S97" s="74">
        <v>0</v>
      </c>
      <c r="U97" s="73">
        <v>-68</v>
      </c>
      <c r="V97" s="74">
        <v>7.7</v>
      </c>
      <c r="W97">
        <v>-37</v>
      </c>
      <c r="X97">
        <v>0</v>
      </c>
      <c r="Y97">
        <v>-1</v>
      </c>
      <c r="Z97">
        <v>7.7</v>
      </c>
      <c r="AA97">
        <v>0</v>
      </c>
      <c r="AB97">
        <v>0</v>
      </c>
      <c r="AC97">
        <v>-30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7.7</v>
      </c>
      <c r="M98" s="74">
        <v>0</v>
      </c>
      <c r="N98" s="73">
        <v>-39</v>
      </c>
      <c r="O98" s="46">
        <v>0</v>
      </c>
      <c r="P98" s="46">
        <v>-30</v>
      </c>
      <c r="Q98" s="46">
        <v>0</v>
      </c>
      <c r="R98" s="46">
        <v>0</v>
      </c>
      <c r="S98" s="74">
        <v>0</v>
      </c>
      <c r="U98" s="73">
        <v>-70</v>
      </c>
      <c r="V98" s="74">
        <v>7.7</v>
      </c>
      <c r="W98">
        <v>-39</v>
      </c>
      <c r="X98">
        <v>0</v>
      </c>
      <c r="Y98">
        <v>-1</v>
      </c>
      <c r="Z98">
        <v>7.7</v>
      </c>
      <c r="AA98">
        <v>0</v>
      </c>
      <c r="AB98">
        <v>0</v>
      </c>
      <c r="AC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0.63581499999999991</v>
      </c>
      <c r="I99" s="69">
        <f t="shared" ref="I99:BQ99" si="1">SUM(I3:I98)/4000</f>
        <v>5.4809999999999991E-2</v>
      </c>
      <c r="J99" s="69">
        <f t="shared" si="1"/>
        <v>0.15191250000000001</v>
      </c>
      <c r="K99" s="69">
        <f t="shared" si="1"/>
        <v>8.6120000000000002E-2</v>
      </c>
      <c r="L99" s="69">
        <f t="shared" si="1"/>
        <v>0.21105749999999995</v>
      </c>
      <c r="M99" s="69">
        <f t="shared" si="1"/>
        <v>8.2225000000000006E-3</v>
      </c>
      <c r="N99" s="68">
        <f t="shared" si="1"/>
        <v>-0.71</v>
      </c>
      <c r="O99" s="69">
        <f t="shared" si="1"/>
        <v>-0.25774999999999998</v>
      </c>
      <c r="P99" s="69">
        <f t="shared" si="1"/>
        <v>-0.52424999999999999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-1.5109999999999999</v>
      </c>
      <c r="V99" s="70">
        <f t="shared" si="1"/>
        <v>1.1479375000000001</v>
      </c>
      <c r="W99">
        <f t="shared" si="1"/>
        <v>-7.4185000000000056E-2</v>
      </c>
      <c r="X99">
        <f t="shared" si="1"/>
        <v>-0.20294000000000001</v>
      </c>
      <c r="Y99">
        <f t="shared" si="1"/>
        <v>-1.9E-2</v>
      </c>
      <c r="Z99">
        <f t="shared" si="1"/>
        <v>0.21105749999999995</v>
      </c>
      <c r="AA99">
        <f t="shared" si="1"/>
        <v>8.6120000000000002E-2</v>
      </c>
      <c r="AB99">
        <f t="shared" si="1"/>
        <v>8.2225000000000006E-3</v>
      </c>
      <c r="AC99">
        <f t="shared" si="1"/>
        <v>-0.37233749999999999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39.49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39.49</v>
      </c>
      <c r="W3">
        <v>0</v>
      </c>
      <c r="X3">
        <v>0</v>
      </c>
      <c r="Y3">
        <v>0</v>
      </c>
      <c r="Z3">
        <v>39.49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36.6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36.6</v>
      </c>
      <c r="W4">
        <v>0</v>
      </c>
      <c r="X4">
        <v>0</v>
      </c>
      <c r="Y4">
        <v>0</v>
      </c>
      <c r="Z4">
        <v>36.6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36.6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36.6</v>
      </c>
      <c r="W5">
        <v>0</v>
      </c>
      <c r="X5">
        <v>0</v>
      </c>
      <c r="Y5">
        <v>0</v>
      </c>
      <c r="Z5">
        <v>36.6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32.75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32.75</v>
      </c>
      <c r="W6">
        <v>0</v>
      </c>
      <c r="X6">
        <v>0</v>
      </c>
      <c r="Y6">
        <v>0</v>
      </c>
      <c r="Z6">
        <v>32.75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31.78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31.78</v>
      </c>
      <c r="W7">
        <v>0</v>
      </c>
      <c r="X7">
        <v>0</v>
      </c>
      <c r="Y7">
        <v>0</v>
      </c>
      <c r="Z7">
        <v>31.78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31.78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31.78</v>
      </c>
      <c r="W8">
        <v>0</v>
      </c>
      <c r="X8">
        <v>0</v>
      </c>
      <c r="Y8">
        <v>0</v>
      </c>
      <c r="Z8">
        <v>31.78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29.86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29.86</v>
      </c>
      <c r="W9">
        <v>0</v>
      </c>
      <c r="X9">
        <v>0</v>
      </c>
      <c r="Y9">
        <v>0</v>
      </c>
      <c r="Z9">
        <v>29.86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29.86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29.86</v>
      </c>
      <c r="W10">
        <v>0</v>
      </c>
      <c r="X10">
        <v>0</v>
      </c>
      <c r="Y10">
        <v>0</v>
      </c>
      <c r="Z10">
        <v>29.86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28.89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28.89</v>
      </c>
      <c r="W11">
        <v>0</v>
      </c>
      <c r="X11">
        <v>0</v>
      </c>
      <c r="Y11">
        <v>0</v>
      </c>
      <c r="Z11">
        <v>28.89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27.93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27.93</v>
      </c>
      <c r="W12">
        <v>0</v>
      </c>
      <c r="X12">
        <v>0</v>
      </c>
      <c r="Y12">
        <v>0</v>
      </c>
      <c r="Z12">
        <v>27.93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27.93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27.93</v>
      </c>
      <c r="W13">
        <v>0</v>
      </c>
      <c r="X13">
        <v>0</v>
      </c>
      <c r="Y13">
        <v>0</v>
      </c>
      <c r="Z13">
        <v>27.93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27.93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27.93</v>
      </c>
      <c r="W14">
        <v>0</v>
      </c>
      <c r="X14">
        <v>0</v>
      </c>
      <c r="Y14">
        <v>0</v>
      </c>
      <c r="Z14">
        <v>27.93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27.93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27.93</v>
      </c>
      <c r="W15">
        <v>0</v>
      </c>
      <c r="X15">
        <v>0</v>
      </c>
      <c r="Y15">
        <v>0</v>
      </c>
      <c r="Z15">
        <v>27.93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26.97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26.97</v>
      </c>
      <c r="W16">
        <v>0</v>
      </c>
      <c r="X16">
        <v>0</v>
      </c>
      <c r="Y16">
        <v>0</v>
      </c>
      <c r="Z16">
        <v>26.97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26.97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26.97</v>
      </c>
      <c r="W17">
        <v>0</v>
      </c>
      <c r="X17">
        <v>0</v>
      </c>
      <c r="Y17">
        <v>0</v>
      </c>
      <c r="Z17">
        <v>26.97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26.97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26.97</v>
      </c>
      <c r="W18">
        <v>0</v>
      </c>
      <c r="X18">
        <v>0</v>
      </c>
      <c r="Y18">
        <v>0</v>
      </c>
      <c r="Z18">
        <v>26.97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26.97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26.97</v>
      </c>
      <c r="W19">
        <v>0</v>
      </c>
      <c r="X19">
        <v>0</v>
      </c>
      <c r="Y19">
        <v>0</v>
      </c>
      <c r="Z19">
        <v>26.97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26.97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26.97</v>
      </c>
      <c r="W20">
        <v>0</v>
      </c>
      <c r="X20">
        <v>0</v>
      </c>
      <c r="Y20">
        <v>0</v>
      </c>
      <c r="Z20">
        <v>26.97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26.97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26.97</v>
      </c>
      <c r="W21">
        <v>0</v>
      </c>
      <c r="X21">
        <v>0</v>
      </c>
      <c r="Y21">
        <v>0</v>
      </c>
      <c r="Z21">
        <v>26.97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27.93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27.93</v>
      </c>
      <c r="W22">
        <v>0</v>
      </c>
      <c r="X22">
        <v>0</v>
      </c>
      <c r="Y22">
        <v>0</v>
      </c>
      <c r="Z22">
        <v>27.93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28.89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28.89</v>
      </c>
      <c r="W23">
        <v>0</v>
      </c>
      <c r="X23">
        <v>0</v>
      </c>
      <c r="Y23">
        <v>0</v>
      </c>
      <c r="Z23">
        <v>28.89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31.78</v>
      </c>
      <c r="L24" s="46">
        <v>0</v>
      </c>
      <c r="M24" s="74">
        <v>7.8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39.58</v>
      </c>
      <c r="W24">
        <v>0</v>
      </c>
      <c r="X24">
        <v>0</v>
      </c>
      <c r="Y24">
        <v>0</v>
      </c>
      <c r="Z24">
        <v>31.78</v>
      </c>
      <c r="AA24">
        <v>7.8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32.75</v>
      </c>
      <c r="L25" s="46">
        <v>0</v>
      </c>
      <c r="M25" s="74">
        <v>8.76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41.51</v>
      </c>
      <c r="W25">
        <v>0</v>
      </c>
      <c r="X25">
        <v>0</v>
      </c>
      <c r="Y25">
        <v>0</v>
      </c>
      <c r="Z25">
        <v>32.75</v>
      </c>
      <c r="AA25">
        <v>8.76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36.590000000000003</v>
      </c>
      <c r="L26" s="46">
        <v>0</v>
      </c>
      <c r="M26" s="74">
        <v>8.48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45.07</v>
      </c>
      <c r="W26">
        <v>0</v>
      </c>
      <c r="X26">
        <v>0</v>
      </c>
      <c r="Y26">
        <v>0</v>
      </c>
      <c r="Z26">
        <v>36.590000000000003</v>
      </c>
      <c r="AA26">
        <v>8.48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40.450000000000003</v>
      </c>
      <c r="L27" s="46">
        <v>0</v>
      </c>
      <c r="M27" s="74">
        <v>6.74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47.19</v>
      </c>
      <c r="W27">
        <v>0</v>
      </c>
      <c r="X27">
        <v>0</v>
      </c>
      <c r="Y27">
        <v>0</v>
      </c>
      <c r="Z27">
        <v>40.450000000000003</v>
      </c>
      <c r="AA27">
        <v>6.74</v>
      </c>
    </row>
    <row r="28" spans="7:27">
      <c r="G28" t="s">
        <v>70</v>
      </c>
      <c r="H28" s="73">
        <v>0</v>
      </c>
      <c r="I28" s="46">
        <v>19.260000000000002</v>
      </c>
      <c r="J28" s="46">
        <v>0</v>
      </c>
      <c r="K28" s="46">
        <v>46.23</v>
      </c>
      <c r="L28" s="46">
        <v>0</v>
      </c>
      <c r="M28" s="74">
        <v>7.03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72.52</v>
      </c>
      <c r="W28">
        <v>0</v>
      </c>
      <c r="X28">
        <v>19.260000000000002</v>
      </c>
      <c r="Y28">
        <v>0</v>
      </c>
      <c r="Z28">
        <v>46.23</v>
      </c>
      <c r="AA28">
        <v>7.03</v>
      </c>
    </row>
    <row r="29" spans="7:27">
      <c r="G29" t="s">
        <v>71</v>
      </c>
      <c r="H29" s="73">
        <v>0</v>
      </c>
      <c r="I29" s="46">
        <v>24.08</v>
      </c>
      <c r="J29" s="46">
        <v>0</v>
      </c>
      <c r="K29" s="46">
        <v>54.89</v>
      </c>
      <c r="L29" s="46">
        <v>0</v>
      </c>
      <c r="M29" s="74">
        <v>4.53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83.5</v>
      </c>
      <c r="W29">
        <v>0</v>
      </c>
      <c r="X29">
        <v>24.08</v>
      </c>
      <c r="Y29">
        <v>0</v>
      </c>
      <c r="Z29">
        <v>54.89</v>
      </c>
      <c r="AA29">
        <v>4.53</v>
      </c>
    </row>
    <row r="30" spans="7:27">
      <c r="G30" t="s">
        <v>72</v>
      </c>
      <c r="H30" s="73">
        <v>0</v>
      </c>
      <c r="I30" s="46">
        <v>20.23</v>
      </c>
      <c r="J30" s="46">
        <v>0</v>
      </c>
      <c r="K30" s="46">
        <v>58.74</v>
      </c>
      <c r="L30" s="46">
        <v>0</v>
      </c>
      <c r="M30" s="74">
        <v>5.49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84.46</v>
      </c>
      <c r="W30">
        <v>0</v>
      </c>
      <c r="X30">
        <v>20.23</v>
      </c>
      <c r="Y30">
        <v>0</v>
      </c>
      <c r="Z30">
        <v>58.74</v>
      </c>
      <c r="AA30">
        <v>5.49</v>
      </c>
    </row>
    <row r="31" spans="7:27">
      <c r="G31" t="s">
        <v>73</v>
      </c>
      <c r="H31" s="73">
        <v>0</v>
      </c>
      <c r="I31" s="46">
        <v>1.04</v>
      </c>
      <c r="J31" s="46">
        <v>0</v>
      </c>
      <c r="K31" s="46">
        <v>5.04</v>
      </c>
      <c r="L31" s="46">
        <v>0</v>
      </c>
      <c r="M31" s="74">
        <v>0.74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6.82</v>
      </c>
      <c r="W31">
        <v>0</v>
      </c>
      <c r="X31">
        <v>1.04</v>
      </c>
      <c r="Y31">
        <v>0</v>
      </c>
      <c r="Z31">
        <v>5.04</v>
      </c>
      <c r="AA31">
        <v>0.74</v>
      </c>
    </row>
    <row r="32" spans="7:27">
      <c r="G32" t="s">
        <v>74</v>
      </c>
      <c r="H32" s="73">
        <v>0</v>
      </c>
      <c r="I32" s="46">
        <v>1.52</v>
      </c>
      <c r="J32" s="46">
        <v>0</v>
      </c>
      <c r="K32" s="46">
        <v>5.34</v>
      </c>
      <c r="L32" s="46">
        <v>0</v>
      </c>
      <c r="M32" s="74">
        <v>0.57999999999999996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7.44</v>
      </c>
      <c r="W32">
        <v>0</v>
      </c>
      <c r="X32">
        <v>1.52</v>
      </c>
      <c r="Y32">
        <v>0</v>
      </c>
      <c r="Z32">
        <v>5.34</v>
      </c>
      <c r="AA32">
        <v>0.57999999999999996</v>
      </c>
    </row>
    <row r="33" spans="7:27">
      <c r="G33" t="s">
        <v>75</v>
      </c>
      <c r="H33" s="73">
        <v>0</v>
      </c>
      <c r="I33" s="46">
        <v>3.62</v>
      </c>
      <c r="J33" s="46">
        <v>0</v>
      </c>
      <c r="K33" s="46">
        <v>6.4</v>
      </c>
      <c r="L33" s="46">
        <v>1.39</v>
      </c>
      <c r="M33" s="74">
        <v>0.33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11.74</v>
      </c>
      <c r="W33">
        <v>0</v>
      </c>
      <c r="X33">
        <v>3.62</v>
      </c>
      <c r="Y33">
        <v>1.39</v>
      </c>
      <c r="Z33">
        <v>6.4</v>
      </c>
      <c r="AA33">
        <v>0.33</v>
      </c>
    </row>
    <row r="34" spans="7:27">
      <c r="G34" t="s">
        <v>76</v>
      </c>
      <c r="H34" s="73">
        <v>27.62</v>
      </c>
      <c r="I34" s="46">
        <v>5.12</v>
      </c>
      <c r="J34" s="46">
        <v>0</v>
      </c>
      <c r="K34" s="46">
        <v>5.36</v>
      </c>
      <c r="L34" s="46">
        <v>0.98</v>
      </c>
      <c r="M34" s="74">
        <v>0.27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39.35</v>
      </c>
      <c r="W34">
        <v>27.62</v>
      </c>
      <c r="X34">
        <v>5.12</v>
      </c>
      <c r="Y34">
        <v>0.98</v>
      </c>
      <c r="Z34">
        <v>5.36</v>
      </c>
      <c r="AA34">
        <v>0.27</v>
      </c>
    </row>
    <row r="35" spans="7:27">
      <c r="G35" t="s">
        <v>77</v>
      </c>
      <c r="H35" s="73">
        <v>38.520000000000003</v>
      </c>
      <c r="I35" s="46">
        <v>2.91</v>
      </c>
      <c r="J35" s="46">
        <v>0</v>
      </c>
      <c r="K35" s="46">
        <v>5.78</v>
      </c>
      <c r="L35" s="46">
        <v>0.93</v>
      </c>
      <c r="M35" s="74">
        <v>0.24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48.38</v>
      </c>
      <c r="W35">
        <v>38.520000000000003</v>
      </c>
      <c r="X35">
        <v>2.91</v>
      </c>
      <c r="Y35">
        <v>0.93</v>
      </c>
      <c r="Z35">
        <v>5.78</v>
      </c>
      <c r="AA35">
        <v>0.24</v>
      </c>
    </row>
    <row r="36" spans="7:27">
      <c r="G36" t="s">
        <v>78</v>
      </c>
      <c r="H36" s="73">
        <v>6.88</v>
      </c>
      <c r="I36" s="46">
        <v>0.4</v>
      </c>
      <c r="J36" s="46">
        <v>0</v>
      </c>
      <c r="K36" s="46">
        <v>0.54</v>
      </c>
      <c r="L36" s="46">
        <v>0.09</v>
      </c>
      <c r="M36" s="74">
        <v>0.04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7.95</v>
      </c>
      <c r="W36">
        <v>6.88</v>
      </c>
      <c r="X36">
        <v>0.4</v>
      </c>
      <c r="Y36">
        <v>0.09</v>
      </c>
      <c r="Z36">
        <v>0.54</v>
      </c>
      <c r="AA36">
        <v>0.04</v>
      </c>
    </row>
    <row r="37" spans="7:27">
      <c r="G37" t="s">
        <v>79</v>
      </c>
      <c r="H37" s="73">
        <v>71.83</v>
      </c>
      <c r="I37" s="46">
        <v>4.58</v>
      </c>
      <c r="J37" s="46">
        <v>0</v>
      </c>
      <c r="K37" s="46">
        <v>5.46</v>
      </c>
      <c r="L37" s="46">
        <v>0.85</v>
      </c>
      <c r="M37" s="74">
        <v>0.28999999999999998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83.01</v>
      </c>
      <c r="W37">
        <v>71.83</v>
      </c>
      <c r="X37">
        <v>4.58</v>
      </c>
      <c r="Y37">
        <v>0.85</v>
      </c>
      <c r="Z37">
        <v>5.46</v>
      </c>
      <c r="AA37">
        <v>0.28999999999999998</v>
      </c>
    </row>
    <row r="38" spans="7:27">
      <c r="G38" t="s">
        <v>80</v>
      </c>
      <c r="H38" s="73">
        <v>87.31</v>
      </c>
      <c r="I38" s="46">
        <v>3.17</v>
      </c>
      <c r="J38" s="46">
        <v>0</v>
      </c>
      <c r="K38" s="46">
        <v>5.36</v>
      </c>
      <c r="L38" s="46">
        <v>0.83</v>
      </c>
      <c r="M38" s="74">
        <v>0.36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97.03</v>
      </c>
      <c r="W38">
        <v>87.31</v>
      </c>
      <c r="X38">
        <v>3.17</v>
      </c>
      <c r="Y38">
        <v>0.83</v>
      </c>
      <c r="Z38">
        <v>5.36</v>
      </c>
      <c r="AA38">
        <v>0.36</v>
      </c>
    </row>
    <row r="39" spans="7:27">
      <c r="G39" t="s">
        <v>81</v>
      </c>
      <c r="H39" s="73">
        <v>27.69</v>
      </c>
      <c r="I39" s="46">
        <v>2.27</v>
      </c>
      <c r="J39" s="46">
        <v>0</v>
      </c>
      <c r="K39" s="46">
        <v>6.76</v>
      </c>
      <c r="L39" s="46">
        <v>1.04</v>
      </c>
      <c r="M39" s="74">
        <v>0.45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38.21</v>
      </c>
      <c r="W39">
        <v>27.69</v>
      </c>
      <c r="X39">
        <v>2.27</v>
      </c>
      <c r="Y39">
        <v>1.04</v>
      </c>
      <c r="Z39">
        <v>6.76</v>
      </c>
      <c r="AA39">
        <v>0.45</v>
      </c>
    </row>
    <row r="40" spans="7:27">
      <c r="G40" t="s">
        <v>82</v>
      </c>
      <c r="H40" s="73">
        <v>69.19</v>
      </c>
      <c r="I40" s="46">
        <v>16.05</v>
      </c>
      <c r="J40" s="46">
        <v>0</v>
      </c>
      <c r="K40" s="46">
        <v>21.17</v>
      </c>
      <c r="L40" s="46">
        <v>3.26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109.67</v>
      </c>
      <c r="W40">
        <v>69.19</v>
      </c>
      <c r="X40">
        <v>16.05</v>
      </c>
      <c r="Y40">
        <v>3.26</v>
      </c>
      <c r="Z40">
        <v>21.17</v>
      </c>
      <c r="AA40">
        <v>0</v>
      </c>
    </row>
    <row r="41" spans="7:27">
      <c r="G41" t="s">
        <v>83</v>
      </c>
      <c r="H41" s="73">
        <v>56.16</v>
      </c>
      <c r="I41" s="46">
        <v>21.32</v>
      </c>
      <c r="J41" s="46">
        <v>0</v>
      </c>
      <c r="K41" s="46">
        <v>26.48</v>
      </c>
      <c r="L41" s="46">
        <v>3.91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107.87</v>
      </c>
      <c r="W41">
        <v>56.16</v>
      </c>
      <c r="X41">
        <v>21.32</v>
      </c>
      <c r="Y41">
        <v>3.91</v>
      </c>
      <c r="Z41">
        <v>26.48</v>
      </c>
      <c r="AA41">
        <v>0</v>
      </c>
    </row>
    <row r="42" spans="7:27">
      <c r="G42" t="s">
        <v>84</v>
      </c>
      <c r="H42" s="73">
        <v>58.41</v>
      </c>
      <c r="I42" s="46">
        <v>25.92</v>
      </c>
      <c r="J42" s="46">
        <v>0</v>
      </c>
      <c r="K42" s="46">
        <v>29.7</v>
      </c>
      <c r="L42" s="46">
        <v>4.38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118.41</v>
      </c>
      <c r="W42">
        <v>58.41</v>
      </c>
      <c r="X42">
        <v>25.92</v>
      </c>
      <c r="Y42">
        <v>4.38</v>
      </c>
      <c r="Z42">
        <v>29.7</v>
      </c>
      <c r="AA42">
        <v>0</v>
      </c>
    </row>
    <row r="43" spans="7:27">
      <c r="G43" t="s">
        <v>85</v>
      </c>
      <c r="H43" s="73">
        <v>0</v>
      </c>
      <c r="I43" s="46">
        <v>54.21</v>
      </c>
      <c r="J43" s="46">
        <v>0</v>
      </c>
      <c r="K43" s="46">
        <v>57.7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111.91</v>
      </c>
      <c r="W43">
        <v>0</v>
      </c>
      <c r="X43">
        <v>54.21</v>
      </c>
      <c r="Y43">
        <v>0</v>
      </c>
      <c r="Z43">
        <v>57.7</v>
      </c>
      <c r="AA43">
        <v>0</v>
      </c>
    </row>
    <row r="44" spans="7:27">
      <c r="G44" t="s">
        <v>86</v>
      </c>
      <c r="H44" s="73">
        <v>0</v>
      </c>
      <c r="I44" s="46">
        <v>53.21</v>
      </c>
      <c r="J44" s="46">
        <v>0</v>
      </c>
      <c r="K44" s="46">
        <v>60.99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114.2</v>
      </c>
      <c r="W44">
        <v>0</v>
      </c>
      <c r="X44">
        <v>53.21</v>
      </c>
      <c r="Y44">
        <v>0</v>
      </c>
      <c r="Z44">
        <v>60.99</v>
      </c>
      <c r="AA44">
        <v>0</v>
      </c>
    </row>
    <row r="45" spans="7:27">
      <c r="G45" t="s">
        <v>87</v>
      </c>
      <c r="H45" s="73">
        <v>83.69</v>
      </c>
      <c r="I45" s="46">
        <v>32.299999999999997</v>
      </c>
      <c r="J45" s="46">
        <v>0</v>
      </c>
      <c r="K45" s="46">
        <v>54.68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170.67</v>
      </c>
      <c r="W45">
        <v>83.69</v>
      </c>
      <c r="X45">
        <v>32.299999999999997</v>
      </c>
      <c r="Y45">
        <v>0</v>
      </c>
      <c r="Z45">
        <v>54.68</v>
      </c>
      <c r="AA45">
        <v>0</v>
      </c>
    </row>
    <row r="46" spans="7:27">
      <c r="G46" t="s">
        <v>88</v>
      </c>
      <c r="H46" s="73">
        <v>84.58</v>
      </c>
      <c r="I46" s="46">
        <v>31.56</v>
      </c>
      <c r="J46" s="46">
        <v>0</v>
      </c>
      <c r="K46" s="46">
        <v>62.7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178.84</v>
      </c>
      <c r="W46">
        <v>84.58</v>
      </c>
      <c r="X46">
        <v>31.56</v>
      </c>
      <c r="Y46">
        <v>0</v>
      </c>
      <c r="Z46">
        <v>62.7</v>
      </c>
      <c r="AA46">
        <v>0</v>
      </c>
    </row>
    <row r="47" spans="7:27">
      <c r="G47" t="s">
        <v>89</v>
      </c>
      <c r="H47" s="73">
        <v>0</v>
      </c>
      <c r="I47" s="46">
        <v>105.94</v>
      </c>
      <c r="J47" s="46">
        <v>0</v>
      </c>
      <c r="K47" s="46">
        <v>143.5</v>
      </c>
      <c r="L47" s="46">
        <v>0</v>
      </c>
      <c r="M47" s="74">
        <v>5.2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254.64</v>
      </c>
      <c r="W47">
        <v>0</v>
      </c>
      <c r="X47">
        <v>105.94</v>
      </c>
      <c r="Y47">
        <v>0</v>
      </c>
      <c r="Z47">
        <v>143.5</v>
      </c>
      <c r="AA47">
        <v>5.2</v>
      </c>
    </row>
    <row r="48" spans="7:27">
      <c r="G48" t="s">
        <v>90</v>
      </c>
      <c r="H48" s="73">
        <v>0</v>
      </c>
      <c r="I48" s="46">
        <v>101.13</v>
      </c>
      <c r="J48" s="46">
        <v>0</v>
      </c>
      <c r="K48" s="46">
        <v>143.49</v>
      </c>
      <c r="L48" s="46">
        <v>0</v>
      </c>
      <c r="M48" s="74">
        <v>5.81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250.43</v>
      </c>
      <c r="W48">
        <v>0</v>
      </c>
      <c r="X48">
        <v>101.13</v>
      </c>
      <c r="Y48">
        <v>0</v>
      </c>
      <c r="Z48">
        <v>143.49</v>
      </c>
      <c r="AA48">
        <v>5.81</v>
      </c>
    </row>
    <row r="49" spans="7:27">
      <c r="G49" t="s">
        <v>91</v>
      </c>
      <c r="H49" s="73">
        <v>0</v>
      </c>
      <c r="I49" s="46">
        <v>86.68</v>
      </c>
      <c r="J49" s="46">
        <v>0</v>
      </c>
      <c r="K49" s="46">
        <v>143.5</v>
      </c>
      <c r="L49" s="46">
        <v>0</v>
      </c>
      <c r="M49" s="74">
        <v>5.78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235.96</v>
      </c>
      <c r="W49">
        <v>0</v>
      </c>
      <c r="X49">
        <v>86.68</v>
      </c>
      <c r="Y49">
        <v>0</v>
      </c>
      <c r="Z49">
        <v>143.5</v>
      </c>
      <c r="AA49">
        <v>5.78</v>
      </c>
    </row>
    <row r="50" spans="7:27">
      <c r="G50" t="s">
        <v>92</v>
      </c>
      <c r="H50" s="73">
        <v>0</v>
      </c>
      <c r="I50" s="46">
        <v>96.31</v>
      </c>
      <c r="J50" s="46">
        <v>0</v>
      </c>
      <c r="K50" s="46">
        <v>130.97999999999999</v>
      </c>
      <c r="L50" s="46">
        <v>0</v>
      </c>
      <c r="M50" s="74">
        <v>6.45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233.74</v>
      </c>
      <c r="W50">
        <v>0</v>
      </c>
      <c r="X50">
        <v>96.31</v>
      </c>
      <c r="Y50">
        <v>0</v>
      </c>
      <c r="Z50">
        <v>130.97999999999999</v>
      </c>
      <c r="AA50">
        <v>6.45</v>
      </c>
    </row>
    <row r="51" spans="7:27">
      <c r="G51" t="s">
        <v>93</v>
      </c>
      <c r="H51" s="73">
        <v>0</v>
      </c>
      <c r="I51" s="46">
        <v>91.5</v>
      </c>
      <c r="J51" s="46">
        <v>0</v>
      </c>
      <c r="K51" s="46">
        <v>68.38</v>
      </c>
      <c r="L51" s="46">
        <v>0</v>
      </c>
      <c r="M51" s="74">
        <v>8.76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168.64</v>
      </c>
      <c r="W51">
        <v>0</v>
      </c>
      <c r="X51">
        <v>91.5</v>
      </c>
      <c r="Y51">
        <v>0</v>
      </c>
      <c r="Z51">
        <v>68.38</v>
      </c>
      <c r="AA51">
        <v>8.76</v>
      </c>
    </row>
    <row r="52" spans="7:27">
      <c r="G52" t="s">
        <v>94</v>
      </c>
      <c r="H52" s="73">
        <v>0</v>
      </c>
      <c r="I52" s="46">
        <v>81.86</v>
      </c>
      <c r="J52" s="46">
        <v>0</v>
      </c>
      <c r="K52" s="46">
        <v>67.42</v>
      </c>
      <c r="L52" s="46">
        <v>0</v>
      </c>
      <c r="M52" s="74">
        <v>7.9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157.18</v>
      </c>
      <c r="W52">
        <v>0</v>
      </c>
      <c r="X52">
        <v>81.86</v>
      </c>
      <c r="Y52">
        <v>0</v>
      </c>
      <c r="Z52">
        <v>67.42</v>
      </c>
      <c r="AA52">
        <v>7.9</v>
      </c>
    </row>
    <row r="53" spans="7:27">
      <c r="G53" t="s">
        <v>95</v>
      </c>
      <c r="H53" s="73">
        <v>0</v>
      </c>
      <c r="I53" s="46">
        <v>67.41</v>
      </c>
      <c r="J53" s="46">
        <v>0</v>
      </c>
      <c r="K53" s="46">
        <v>43.34</v>
      </c>
      <c r="L53" s="46">
        <v>0</v>
      </c>
      <c r="M53" s="74">
        <v>6.36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117.11</v>
      </c>
      <c r="W53">
        <v>0</v>
      </c>
      <c r="X53">
        <v>67.41</v>
      </c>
      <c r="Y53">
        <v>0</v>
      </c>
      <c r="Z53">
        <v>43.34</v>
      </c>
      <c r="AA53">
        <v>6.36</v>
      </c>
    </row>
    <row r="54" spans="7:27">
      <c r="G54" t="s">
        <v>96</v>
      </c>
      <c r="H54" s="73">
        <v>0</v>
      </c>
      <c r="I54" s="46">
        <v>48.16</v>
      </c>
      <c r="J54" s="46">
        <v>0</v>
      </c>
      <c r="K54" s="46">
        <v>48.15</v>
      </c>
      <c r="L54" s="46">
        <v>0</v>
      </c>
      <c r="M54" s="74">
        <v>4.24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100.55</v>
      </c>
      <c r="W54">
        <v>0</v>
      </c>
      <c r="X54">
        <v>48.16</v>
      </c>
      <c r="Y54">
        <v>0</v>
      </c>
      <c r="Z54">
        <v>48.15</v>
      </c>
      <c r="AA54">
        <v>4.24</v>
      </c>
    </row>
    <row r="55" spans="7:27">
      <c r="G55" t="s">
        <v>97</v>
      </c>
      <c r="H55" s="73">
        <v>0</v>
      </c>
      <c r="I55" s="46">
        <v>14.45</v>
      </c>
      <c r="J55" s="46">
        <v>0</v>
      </c>
      <c r="K55" s="46">
        <v>49.11</v>
      </c>
      <c r="L55" s="46">
        <v>0</v>
      </c>
      <c r="M55" s="74">
        <v>8.3800000000000008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71.94</v>
      </c>
      <c r="W55">
        <v>0</v>
      </c>
      <c r="X55">
        <v>14.45</v>
      </c>
      <c r="Y55">
        <v>0</v>
      </c>
      <c r="Z55">
        <v>49.11</v>
      </c>
      <c r="AA55">
        <v>8.3800000000000008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50.08</v>
      </c>
      <c r="L56" s="46">
        <v>0</v>
      </c>
      <c r="M56" s="74">
        <v>8.67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58.75</v>
      </c>
      <c r="W56">
        <v>0</v>
      </c>
      <c r="X56">
        <v>0</v>
      </c>
      <c r="Y56">
        <v>0</v>
      </c>
      <c r="Z56">
        <v>50.08</v>
      </c>
      <c r="AA56">
        <v>8.67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52.01</v>
      </c>
      <c r="L57" s="46">
        <v>0</v>
      </c>
      <c r="M57" s="74">
        <v>9.6300000000000008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61.64</v>
      </c>
      <c r="W57">
        <v>0</v>
      </c>
      <c r="X57">
        <v>0</v>
      </c>
      <c r="Y57">
        <v>0</v>
      </c>
      <c r="Z57">
        <v>52.01</v>
      </c>
      <c r="AA57">
        <v>9.6300000000000008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58.75</v>
      </c>
      <c r="L58" s="46">
        <v>0</v>
      </c>
      <c r="M58" s="74">
        <v>6.07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64.819999999999993</v>
      </c>
      <c r="W58">
        <v>0</v>
      </c>
      <c r="X58">
        <v>0</v>
      </c>
      <c r="Y58">
        <v>0</v>
      </c>
      <c r="Z58">
        <v>58.75</v>
      </c>
      <c r="AA58">
        <v>6.07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59.71</v>
      </c>
      <c r="L59" s="46">
        <v>0</v>
      </c>
      <c r="M59" s="74">
        <v>7.03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66.739999999999995</v>
      </c>
      <c r="W59">
        <v>0</v>
      </c>
      <c r="X59">
        <v>0</v>
      </c>
      <c r="Y59">
        <v>0</v>
      </c>
      <c r="Z59">
        <v>59.71</v>
      </c>
      <c r="AA59">
        <v>7.03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61.63</v>
      </c>
      <c r="L60" s="46">
        <v>0</v>
      </c>
      <c r="M60" s="74">
        <v>7.42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69.05</v>
      </c>
      <c r="W60">
        <v>0</v>
      </c>
      <c r="X60">
        <v>0</v>
      </c>
      <c r="Y60">
        <v>0</v>
      </c>
      <c r="Z60">
        <v>61.63</v>
      </c>
      <c r="AA60">
        <v>7.42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69.34</v>
      </c>
      <c r="L61" s="46">
        <v>0</v>
      </c>
      <c r="M61" s="74">
        <v>9.6300000000000008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78.97</v>
      </c>
      <c r="W61">
        <v>0</v>
      </c>
      <c r="X61">
        <v>0</v>
      </c>
      <c r="Y61">
        <v>0</v>
      </c>
      <c r="Z61">
        <v>69.34</v>
      </c>
      <c r="AA61">
        <v>9.6300000000000008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76.09</v>
      </c>
      <c r="L62" s="46">
        <v>0</v>
      </c>
      <c r="M62" s="74">
        <v>9.6300000000000008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85.72</v>
      </c>
      <c r="W62">
        <v>0</v>
      </c>
      <c r="X62">
        <v>0</v>
      </c>
      <c r="Y62">
        <v>0</v>
      </c>
      <c r="Z62">
        <v>76.09</v>
      </c>
      <c r="AA62">
        <v>9.6300000000000008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79.94</v>
      </c>
      <c r="L63" s="46">
        <v>0</v>
      </c>
      <c r="M63" s="74">
        <v>9.6300000000000008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89.57</v>
      </c>
      <c r="W63">
        <v>0</v>
      </c>
      <c r="X63">
        <v>0</v>
      </c>
      <c r="Y63">
        <v>0</v>
      </c>
      <c r="Z63">
        <v>79.94</v>
      </c>
      <c r="AA63">
        <v>9.6300000000000008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84.75</v>
      </c>
      <c r="L64" s="46">
        <v>0</v>
      </c>
      <c r="M64" s="74">
        <v>7.13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91.88</v>
      </c>
      <c r="W64">
        <v>0</v>
      </c>
      <c r="X64">
        <v>0</v>
      </c>
      <c r="Y64">
        <v>0</v>
      </c>
      <c r="Z64">
        <v>84.75</v>
      </c>
      <c r="AA64">
        <v>7.13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102.09</v>
      </c>
      <c r="L65" s="46">
        <v>0</v>
      </c>
      <c r="M65" s="74">
        <v>9.6300000000000008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111.72</v>
      </c>
      <c r="W65">
        <v>0</v>
      </c>
      <c r="X65">
        <v>0</v>
      </c>
      <c r="Y65">
        <v>0</v>
      </c>
      <c r="Z65">
        <v>102.09</v>
      </c>
      <c r="AA65">
        <v>9.6300000000000008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100.16</v>
      </c>
      <c r="L66" s="46">
        <v>0</v>
      </c>
      <c r="M66" s="74">
        <v>9.6300000000000008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109.79</v>
      </c>
      <c r="W66">
        <v>0</v>
      </c>
      <c r="X66">
        <v>0</v>
      </c>
      <c r="Y66">
        <v>0</v>
      </c>
      <c r="Z66">
        <v>100.16</v>
      </c>
      <c r="AA66">
        <v>9.6300000000000008</v>
      </c>
    </row>
    <row r="67" spans="7:27">
      <c r="G67" t="s">
        <v>109</v>
      </c>
      <c r="H67" s="73">
        <v>0</v>
      </c>
      <c r="I67" s="46">
        <v>24.9</v>
      </c>
      <c r="J67" s="46">
        <v>0</v>
      </c>
      <c r="K67" s="46">
        <v>86.3</v>
      </c>
      <c r="L67" s="46">
        <v>0</v>
      </c>
      <c r="M67" s="74">
        <v>6.89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118.09</v>
      </c>
      <c r="W67">
        <v>0</v>
      </c>
      <c r="X67">
        <v>24.9</v>
      </c>
      <c r="Y67">
        <v>0</v>
      </c>
      <c r="Z67">
        <v>86.3</v>
      </c>
      <c r="AA67">
        <v>6.89</v>
      </c>
    </row>
    <row r="68" spans="7:27">
      <c r="G68" t="s">
        <v>110</v>
      </c>
      <c r="H68" s="73">
        <v>0</v>
      </c>
      <c r="I68" s="46">
        <v>9.8000000000000007</v>
      </c>
      <c r="J68" s="46">
        <v>0</v>
      </c>
      <c r="K68" s="46">
        <v>27.78</v>
      </c>
      <c r="L68" s="46">
        <v>2.4500000000000002</v>
      </c>
      <c r="M68" s="74">
        <v>2.37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42.4</v>
      </c>
      <c r="W68">
        <v>0</v>
      </c>
      <c r="X68">
        <v>9.8000000000000007</v>
      </c>
      <c r="Y68">
        <v>2.4500000000000002</v>
      </c>
      <c r="Z68">
        <v>27.78</v>
      </c>
      <c r="AA68">
        <v>2.37</v>
      </c>
    </row>
    <row r="69" spans="7:27">
      <c r="G69" t="s">
        <v>111</v>
      </c>
      <c r="H69" s="73">
        <v>0</v>
      </c>
      <c r="I69" s="46">
        <v>11.79</v>
      </c>
      <c r="J69" s="46">
        <v>0</v>
      </c>
      <c r="K69" s="46">
        <v>22.16</v>
      </c>
      <c r="L69" s="46">
        <v>1.76</v>
      </c>
      <c r="M69" s="74">
        <v>1.34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37.049999999999997</v>
      </c>
      <c r="W69">
        <v>0</v>
      </c>
      <c r="X69">
        <v>11.79</v>
      </c>
      <c r="Y69">
        <v>1.76</v>
      </c>
      <c r="Z69">
        <v>22.16</v>
      </c>
      <c r="AA69">
        <v>1.34</v>
      </c>
    </row>
    <row r="70" spans="7:27">
      <c r="G70" t="s">
        <v>112</v>
      </c>
      <c r="H70" s="73">
        <v>29.84</v>
      </c>
      <c r="I70" s="46">
        <v>8.84</v>
      </c>
      <c r="J70" s="46">
        <v>0</v>
      </c>
      <c r="K70" s="46">
        <v>15.02</v>
      </c>
      <c r="L70" s="46">
        <v>1.21</v>
      </c>
      <c r="M70" s="74">
        <v>1.1100000000000001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56.02</v>
      </c>
      <c r="W70">
        <v>29.84</v>
      </c>
      <c r="X70">
        <v>8.84</v>
      </c>
      <c r="Y70">
        <v>1.21</v>
      </c>
      <c r="Z70">
        <v>15.02</v>
      </c>
      <c r="AA70">
        <v>1.1100000000000001</v>
      </c>
    </row>
    <row r="71" spans="7:27">
      <c r="G71" t="s">
        <v>113</v>
      </c>
      <c r="H71" s="73">
        <v>46.39</v>
      </c>
      <c r="I71" s="46">
        <v>4.8099999999999996</v>
      </c>
      <c r="J71" s="46">
        <v>0</v>
      </c>
      <c r="K71" s="46">
        <v>5.18</v>
      </c>
      <c r="L71" s="46">
        <v>0.45</v>
      </c>
      <c r="M71" s="74">
        <v>0.35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57.18</v>
      </c>
      <c r="W71">
        <v>46.39</v>
      </c>
      <c r="X71">
        <v>4.8099999999999996</v>
      </c>
      <c r="Y71">
        <v>0.45</v>
      </c>
      <c r="Z71">
        <v>5.18</v>
      </c>
      <c r="AA71">
        <v>0.35</v>
      </c>
    </row>
    <row r="72" spans="7:27">
      <c r="G72" t="s">
        <v>114</v>
      </c>
      <c r="H72" s="73">
        <v>58.23</v>
      </c>
      <c r="I72" s="46">
        <v>4.05</v>
      </c>
      <c r="J72" s="46">
        <v>0</v>
      </c>
      <c r="K72" s="46">
        <v>2.68</v>
      </c>
      <c r="L72" s="46">
        <v>0.27</v>
      </c>
      <c r="M72" s="74">
        <v>0.18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65.41</v>
      </c>
      <c r="W72">
        <v>58.23</v>
      </c>
      <c r="X72">
        <v>4.05</v>
      </c>
      <c r="Y72">
        <v>0.27</v>
      </c>
      <c r="Z72">
        <v>2.68</v>
      </c>
      <c r="AA72">
        <v>0.18</v>
      </c>
    </row>
    <row r="73" spans="7:27">
      <c r="G73" t="s">
        <v>115</v>
      </c>
      <c r="H73" s="73">
        <v>53.35</v>
      </c>
      <c r="I73" s="46">
        <v>4.22</v>
      </c>
      <c r="J73" s="46">
        <v>0</v>
      </c>
      <c r="K73" s="46">
        <v>2.2799999999999998</v>
      </c>
      <c r="L73" s="46">
        <v>0.26</v>
      </c>
      <c r="M73" s="74">
        <v>0.15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60.26</v>
      </c>
      <c r="W73">
        <v>53.35</v>
      </c>
      <c r="X73">
        <v>4.22</v>
      </c>
      <c r="Y73">
        <v>0.26</v>
      </c>
      <c r="Z73">
        <v>2.2799999999999998</v>
      </c>
      <c r="AA73">
        <v>0.15</v>
      </c>
    </row>
    <row r="74" spans="7:27">
      <c r="G74" t="s">
        <v>116</v>
      </c>
      <c r="H74" s="73">
        <v>45.21</v>
      </c>
      <c r="I74" s="46">
        <v>3.63</v>
      </c>
      <c r="J74" s="46">
        <v>0</v>
      </c>
      <c r="K74" s="46">
        <v>2.71</v>
      </c>
      <c r="L74" s="46">
        <v>0.35</v>
      </c>
      <c r="M74" s="74">
        <v>0.17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52.07</v>
      </c>
      <c r="W74">
        <v>45.21</v>
      </c>
      <c r="X74">
        <v>3.63</v>
      </c>
      <c r="Y74">
        <v>0.35</v>
      </c>
      <c r="Z74">
        <v>2.71</v>
      </c>
      <c r="AA74">
        <v>0.17</v>
      </c>
    </row>
    <row r="75" spans="7:27">
      <c r="G75" t="s">
        <v>117</v>
      </c>
      <c r="H75" s="73">
        <v>35.93</v>
      </c>
      <c r="I75" s="46">
        <v>3.54</v>
      </c>
      <c r="J75" s="46">
        <v>0</v>
      </c>
      <c r="K75" s="46">
        <v>3.82</v>
      </c>
      <c r="L75" s="46">
        <v>0.49</v>
      </c>
      <c r="M75" s="74">
        <v>0.26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44.04</v>
      </c>
      <c r="W75">
        <v>35.93</v>
      </c>
      <c r="X75">
        <v>3.54</v>
      </c>
      <c r="Y75">
        <v>0.49</v>
      </c>
      <c r="Z75">
        <v>3.82</v>
      </c>
      <c r="AA75">
        <v>0.26</v>
      </c>
    </row>
    <row r="76" spans="7:27">
      <c r="G76" t="s">
        <v>118</v>
      </c>
      <c r="H76" s="73">
        <v>26.76</v>
      </c>
      <c r="I76" s="46">
        <v>3.19</v>
      </c>
      <c r="J76" s="46">
        <v>0</v>
      </c>
      <c r="K76" s="46">
        <v>4.75</v>
      </c>
      <c r="L76" s="46">
        <v>0.61</v>
      </c>
      <c r="M76" s="74">
        <v>0.27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35.58</v>
      </c>
      <c r="W76">
        <v>26.76</v>
      </c>
      <c r="X76">
        <v>3.19</v>
      </c>
      <c r="Y76">
        <v>0.61</v>
      </c>
      <c r="Z76">
        <v>4.75</v>
      </c>
      <c r="AA76">
        <v>0.27</v>
      </c>
    </row>
    <row r="77" spans="7:27">
      <c r="G77" t="s">
        <v>119</v>
      </c>
      <c r="H77" s="73">
        <v>23.74</v>
      </c>
      <c r="I77" s="46">
        <v>3.7</v>
      </c>
      <c r="J77" s="46">
        <v>0</v>
      </c>
      <c r="K77" s="46">
        <v>5.52</v>
      </c>
      <c r="L77" s="46">
        <v>0.7</v>
      </c>
      <c r="M77" s="74">
        <v>0.37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34.03</v>
      </c>
      <c r="W77">
        <v>23.74</v>
      </c>
      <c r="X77">
        <v>3.7</v>
      </c>
      <c r="Y77">
        <v>0.7</v>
      </c>
      <c r="Z77">
        <v>5.52</v>
      </c>
      <c r="AA77">
        <v>0.37</v>
      </c>
    </row>
    <row r="78" spans="7:27">
      <c r="G78" t="s">
        <v>120</v>
      </c>
      <c r="H78" s="73">
        <v>21.69</v>
      </c>
      <c r="I78" s="46">
        <v>3.96</v>
      </c>
      <c r="J78" s="46">
        <v>0</v>
      </c>
      <c r="K78" s="46">
        <v>5.89</v>
      </c>
      <c r="L78" s="46">
        <v>0.79</v>
      </c>
      <c r="M78" s="74">
        <v>0.39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32.72</v>
      </c>
      <c r="W78">
        <v>21.69</v>
      </c>
      <c r="X78">
        <v>3.96</v>
      </c>
      <c r="Y78">
        <v>0.79</v>
      </c>
      <c r="Z78">
        <v>5.89</v>
      </c>
      <c r="AA78">
        <v>0.39</v>
      </c>
    </row>
    <row r="79" spans="7:27">
      <c r="G79" t="s">
        <v>121</v>
      </c>
      <c r="H79" s="73">
        <v>16.149999999999999</v>
      </c>
      <c r="I79" s="46">
        <v>6.17</v>
      </c>
      <c r="J79" s="46">
        <v>0</v>
      </c>
      <c r="K79" s="46">
        <v>10.5</v>
      </c>
      <c r="L79" s="46">
        <v>1.54</v>
      </c>
      <c r="M79" s="74">
        <v>0.71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35.07</v>
      </c>
      <c r="W79">
        <v>16.149999999999999</v>
      </c>
      <c r="X79">
        <v>6.17</v>
      </c>
      <c r="Y79">
        <v>1.54</v>
      </c>
      <c r="Z79">
        <v>10.5</v>
      </c>
      <c r="AA79">
        <v>0.71</v>
      </c>
    </row>
    <row r="80" spans="7:27">
      <c r="G80" t="s">
        <v>122</v>
      </c>
      <c r="H80" s="73">
        <v>30.46</v>
      </c>
      <c r="I80" s="46">
        <v>6.29</v>
      </c>
      <c r="J80" s="46">
        <v>0</v>
      </c>
      <c r="K80" s="46">
        <v>8.5500000000000007</v>
      </c>
      <c r="L80" s="46">
        <v>1.19</v>
      </c>
      <c r="M80" s="74">
        <v>0.52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47.01</v>
      </c>
      <c r="W80">
        <v>30.46</v>
      </c>
      <c r="X80">
        <v>6.29</v>
      </c>
      <c r="Y80">
        <v>1.19</v>
      </c>
      <c r="Z80">
        <v>8.5500000000000007</v>
      </c>
      <c r="AA80">
        <v>0.52</v>
      </c>
    </row>
    <row r="81" spans="7:27">
      <c r="G81" t="s">
        <v>123</v>
      </c>
      <c r="H81" s="73">
        <v>37.380000000000003</v>
      </c>
      <c r="I81" s="46">
        <v>7.36</v>
      </c>
      <c r="J81" s="46">
        <v>0</v>
      </c>
      <c r="K81" s="46">
        <v>7.8</v>
      </c>
      <c r="L81" s="46">
        <v>1.4</v>
      </c>
      <c r="M81" s="74">
        <v>0.73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54.67</v>
      </c>
      <c r="W81">
        <v>37.380000000000003</v>
      </c>
      <c r="X81">
        <v>7.36</v>
      </c>
      <c r="Y81">
        <v>1.4</v>
      </c>
      <c r="Z81">
        <v>7.8</v>
      </c>
      <c r="AA81">
        <v>0.73</v>
      </c>
    </row>
    <row r="82" spans="7:27">
      <c r="G82" t="s">
        <v>124</v>
      </c>
      <c r="H82" s="73">
        <v>22.87</v>
      </c>
      <c r="I82" s="46">
        <v>9.06</v>
      </c>
      <c r="J82" s="46">
        <v>0</v>
      </c>
      <c r="K82" s="46">
        <v>9.67</v>
      </c>
      <c r="L82" s="46">
        <v>0</v>
      </c>
      <c r="M82" s="74">
        <v>1.01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42.61</v>
      </c>
      <c r="W82">
        <v>22.87</v>
      </c>
      <c r="X82">
        <v>9.06</v>
      </c>
      <c r="Y82">
        <v>0</v>
      </c>
      <c r="Z82">
        <v>9.67</v>
      </c>
      <c r="AA82">
        <v>1.01</v>
      </c>
    </row>
    <row r="83" spans="7:27">
      <c r="G83" t="s">
        <v>125</v>
      </c>
      <c r="H83" s="73">
        <v>0</v>
      </c>
      <c r="I83" s="46">
        <v>17.920000000000002</v>
      </c>
      <c r="J83" s="46">
        <v>0</v>
      </c>
      <c r="K83" s="46">
        <v>77.95</v>
      </c>
      <c r="L83" s="46">
        <v>0</v>
      </c>
      <c r="M83" s="74">
        <v>8.9600000000000009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104.83</v>
      </c>
      <c r="W83">
        <v>0</v>
      </c>
      <c r="X83">
        <v>17.920000000000002</v>
      </c>
      <c r="Y83">
        <v>0</v>
      </c>
      <c r="Z83">
        <v>77.95</v>
      </c>
      <c r="AA83">
        <v>8.9600000000000009</v>
      </c>
    </row>
    <row r="84" spans="7:27">
      <c r="G84" t="s">
        <v>126</v>
      </c>
      <c r="H84" s="73">
        <v>0</v>
      </c>
      <c r="I84" s="46">
        <v>19.260000000000002</v>
      </c>
      <c r="J84" s="46">
        <v>0</v>
      </c>
      <c r="K84" s="46">
        <v>81.87</v>
      </c>
      <c r="L84" s="46">
        <v>0</v>
      </c>
      <c r="M84" s="74">
        <v>9.6300000000000008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110.76</v>
      </c>
      <c r="W84">
        <v>0</v>
      </c>
      <c r="X84">
        <v>19.260000000000002</v>
      </c>
      <c r="Y84">
        <v>0</v>
      </c>
      <c r="Z84">
        <v>81.87</v>
      </c>
      <c r="AA84">
        <v>9.6300000000000008</v>
      </c>
    </row>
    <row r="85" spans="7:27">
      <c r="G85" t="s">
        <v>127</v>
      </c>
      <c r="H85" s="73">
        <v>0</v>
      </c>
      <c r="I85" s="46">
        <v>19.260000000000002</v>
      </c>
      <c r="J85" s="46">
        <v>0</v>
      </c>
      <c r="K85" s="46">
        <v>79.94</v>
      </c>
      <c r="L85" s="46">
        <v>0</v>
      </c>
      <c r="M85" s="74">
        <v>9.6300000000000008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108.83</v>
      </c>
      <c r="W85">
        <v>0</v>
      </c>
      <c r="X85">
        <v>19.260000000000002</v>
      </c>
      <c r="Y85">
        <v>0</v>
      </c>
      <c r="Z85">
        <v>79.94</v>
      </c>
      <c r="AA85">
        <v>9.6300000000000008</v>
      </c>
    </row>
    <row r="86" spans="7:27">
      <c r="G86" t="s">
        <v>128</v>
      </c>
      <c r="H86" s="73">
        <v>0</v>
      </c>
      <c r="I86" s="46">
        <v>19.260000000000002</v>
      </c>
      <c r="J86" s="46">
        <v>0</v>
      </c>
      <c r="K86" s="46">
        <v>78.98</v>
      </c>
      <c r="L86" s="46">
        <v>0</v>
      </c>
      <c r="M86" s="74">
        <v>8.57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106.81</v>
      </c>
      <c r="W86">
        <v>0</v>
      </c>
      <c r="X86">
        <v>19.260000000000002</v>
      </c>
      <c r="Y86">
        <v>0</v>
      </c>
      <c r="Z86">
        <v>78.98</v>
      </c>
      <c r="AA86">
        <v>8.57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76.09</v>
      </c>
      <c r="L87" s="46">
        <v>0</v>
      </c>
      <c r="M87" s="74">
        <v>9.6300000000000008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85.72</v>
      </c>
      <c r="W87">
        <v>0</v>
      </c>
      <c r="X87">
        <v>0</v>
      </c>
      <c r="Y87">
        <v>0</v>
      </c>
      <c r="Z87">
        <v>76.09</v>
      </c>
      <c r="AA87">
        <v>9.6300000000000008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74.16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74.16</v>
      </c>
      <c r="W88">
        <v>0</v>
      </c>
      <c r="X88">
        <v>0</v>
      </c>
      <c r="Y88">
        <v>0</v>
      </c>
      <c r="Z88">
        <v>74.16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70.31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70.31</v>
      </c>
      <c r="W89">
        <v>0</v>
      </c>
      <c r="X89">
        <v>0</v>
      </c>
      <c r="Y89">
        <v>0</v>
      </c>
      <c r="Z89">
        <v>70.31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69.34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69.34</v>
      </c>
      <c r="W90">
        <v>0</v>
      </c>
      <c r="X90">
        <v>0</v>
      </c>
      <c r="Y90">
        <v>0</v>
      </c>
      <c r="Z90">
        <v>69.34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65.489999999999995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65.489999999999995</v>
      </c>
      <c r="W91">
        <v>0</v>
      </c>
      <c r="X91">
        <v>0</v>
      </c>
      <c r="Y91">
        <v>0</v>
      </c>
      <c r="Z91">
        <v>65.489999999999995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63.56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63.56</v>
      </c>
      <c r="W92">
        <v>0</v>
      </c>
      <c r="X92">
        <v>0</v>
      </c>
      <c r="Y92">
        <v>0</v>
      </c>
      <c r="Z92">
        <v>63.56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59.71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59.71</v>
      </c>
      <c r="W93">
        <v>0</v>
      </c>
      <c r="X93">
        <v>0</v>
      </c>
      <c r="Y93">
        <v>0</v>
      </c>
      <c r="Z93">
        <v>59.71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56.82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56.82</v>
      </c>
      <c r="W94">
        <v>0</v>
      </c>
      <c r="X94">
        <v>0</v>
      </c>
      <c r="Y94">
        <v>0</v>
      </c>
      <c r="Z94">
        <v>56.82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54.9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54.9</v>
      </c>
      <c r="W95">
        <v>0</v>
      </c>
      <c r="X95">
        <v>0</v>
      </c>
      <c r="Y95">
        <v>0</v>
      </c>
      <c r="Z95">
        <v>54.9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51.04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51.04</v>
      </c>
      <c r="W96">
        <v>0</v>
      </c>
      <c r="X96">
        <v>0</v>
      </c>
      <c r="Y96">
        <v>0</v>
      </c>
      <c r="Z96">
        <v>51.04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49.12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49.12</v>
      </c>
      <c r="W97">
        <v>0</v>
      </c>
      <c r="X97">
        <v>0</v>
      </c>
      <c r="Y97">
        <v>0</v>
      </c>
      <c r="Z97">
        <v>49.12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47.19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47.19</v>
      </c>
      <c r="W98">
        <v>0</v>
      </c>
      <c r="X98">
        <v>0</v>
      </c>
      <c r="Y98">
        <v>0</v>
      </c>
      <c r="Z98">
        <v>47.19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0.26497000000000004</v>
      </c>
      <c r="I99" s="69">
        <f t="shared" ref="I99:BQ99" si="1">SUM(I3:I98)/4000</f>
        <v>0.30180499999999993</v>
      </c>
      <c r="J99" s="69">
        <f t="shared" si="1"/>
        <v>0</v>
      </c>
      <c r="K99" s="69">
        <f t="shared" si="1"/>
        <v>1.0495900000000005</v>
      </c>
      <c r="L99" s="69">
        <f t="shared" si="1"/>
        <v>7.7824999999999995E-3</v>
      </c>
      <c r="M99" s="69">
        <f t="shared" si="1"/>
        <v>6.7087499999999994E-2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1.6912350000000003</v>
      </c>
      <c r="W99">
        <f t="shared" si="1"/>
        <v>0.26497000000000004</v>
      </c>
      <c r="X99">
        <f t="shared" si="1"/>
        <v>0.30180499999999993</v>
      </c>
      <c r="Y99">
        <f t="shared" si="1"/>
        <v>7.7824999999999995E-3</v>
      </c>
      <c r="Z99">
        <f t="shared" si="1"/>
        <v>1.0495900000000005</v>
      </c>
      <c r="AA99">
        <f t="shared" si="1"/>
        <v>6.7087499999999994E-2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45289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10.34656</v>
      </c>
      <c r="E3">
        <f>GT_NG!P3</f>
        <v>11.843105142482804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134.60471309060918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681.22472161478061</v>
      </c>
      <c r="P3" s="36">
        <v>58.87</v>
      </c>
      <c r="Q3" s="36">
        <v>38.159999999999997</v>
      </c>
      <c r="R3" s="38">
        <v>0</v>
      </c>
      <c r="S3" s="38">
        <v>0</v>
      </c>
      <c r="T3" s="37">
        <f>SUMPRODUCT(LTA!J3:AN3,LTA!J$101:AN$101,LTA!J$103:AN$103)</f>
        <v>50.62</v>
      </c>
      <c r="U3" s="37">
        <f>SUMPRODUCT(LTA!J3:AN3,LTA!J$102:AN$102,LTA!J$103:AN$103)</f>
        <v>103.92999999999999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-272.73</v>
      </c>
      <c r="AC3">
        <f>SUMIF(B3:AB3,"&gt;0")*$AC$2-SUMIF(B3:AB3,"&lt;0")*($AC$2/(1-$AC$2))+SUMIF(AI3:AR3,"&gt;0")*$AC$2-SUMIF(AI3:AR3,"&lt;0")*($AC$2/(1-$AC$2))</f>
        <v>11.846851285031125</v>
      </c>
      <c r="AD3">
        <f>SUM(B3:AB3,AI3:AT3)-AC3</f>
        <v>850.72224856284151</v>
      </c>
      <c r="AE3">
        <f>'IDT-1'!B3</f>
        <v>0</v>
      </c>
      <c r="AF3" s="24"/>
      <c r="AG3">
        <f>SUM(AD3:AF3)</f>
        <v>850.72224856284151</v>
      </c>
      <c r="AI3" s="34">
        <f>PXIL!H3</f>
        <v>0</v>
      </c>
      <c r="AJ3" s="34">
        <f>PXIL!N3</f>
        <v>0</v>
      </c>
      <c r="AK3" s="34">
        <f>RTM_IEX!H3</f>
        <v>45.27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10.34656</v>
      </c>
      <c r="E4">
        <f>GT_NG!P4</f>
        <v>11.843105142482804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134.60473377410901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642.53879568977618</v>
      </c>
      <c r="P4" s="36">
        <v>58.87</v>
      </c>
      <c r="Q4" s="36">
        <v>38.159999999999997</v>
      </c>
      <c r="R4" s="38">
        <v>0</v>
      </c>
      <c r="S4" s="38">
        <v>0</v>
      </c>
      <c r="T4" s="37">
        <f>SUMPRODUCT(LTA!J4:AN4,LTA!J$101:AN$101,LTA!J$103:AN$103)</f>
        <v>49.230000000000004</v>
      </c>
      <c r="U4" s="37">
        <f>SUMPRODUCT(LTA!J4:AN4,LTA!J$102:AN$102,LTA!J$103:AN$103)</f>
        <v>102.79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-272.73</v>
      </c>
      <c r="AC4">
        <f t="shared" ref="AC4:AC67" si="0">SUMIF(B4:AB4,"&gt;0")*$AC$2-SUMIF(B4:AB4,"&lt;0")*($AC$2/(1-$AC$2))+SUMIF(AI4:AR4,"&gt;0")*$AC$2-SUMIF(AI4:AR4,"&lt;0")*($AC$2/(1-$AC$2))</f>
        <v>11.613869681002488</v>
      </c>
      <c r="AD4">
        <f t="shared" ref="AD4:AD67" si="1">SUM(B4:AB4,AI4:AT4)-AC4</f>
        <v>823.21932492536564</v>
      </c>
      <c r="AE4">
        <f>'IDT-1'!B4</f>
        <v>0</v>
      </c>
      <c r="AF4" s="24"/>
      <c r="AG4">
        <f t="shared" ref="AG4:AG67" si="2">SUM(AD4:AF4)</f>
        <v>823.21932492536564</v>
      </c>
      <c r="AI4" s="34">
        <f>PXIL!H4</f>
        <v>0</v>
      </c>
      <c r="AJ4" s="34">
        <f>PXIL!N4</f>
        <v>0</v>
      </c>
      <c r="AK4" s="34">
        <f>RTM_IEX!H4</f>
        <v>58.75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10.34656</v>
      </c>
      <c r="E5">
        <f>GT_NG!P5</f>
        <v>11.843105142482804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134.60469224399671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642.48318033844384</v>
      </c>
      <c r="P5" s="36">
        <v>58.87</v>
      </c>
      <c r="Q5" s="36">
        <v>38.159999999999997</v>
      </c>
      <c r="R5" s="38">
        <v>0</v>
      </c>
      <c r="S5" s="38">
        <v>0</v>
      </c>
      <c r="T5" s="37">
        <f>SUMPRODUCT(LTA!J5:AN5,LTA!J$101:AN$101,LTA!J$103:AN$103)</f>
        <v>48.24</v>
      </c>
      <c r="U5" s="37">
        <f>SUMPRODUCT(LTA!J5:AN5,LTA!J$102:AN$102,LTA!J$103:AN$103)</f>
        <v>102.36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-272.73</v>
      </c>
      <c r="AC5">
        <f t="shared" si="0"/>
        <v>11.196930163198351</v>
      </c>
      <c r="AD5">
        <f t="shared" si="1"/>
        <v>774.00060756172502</v>
      </c>
      <c r="AE5">
        <f>'IDT-1'!B5</f>
        <v>0</v>
      </c>
      <c r="AF5" s="24"/>
      <c r="AG5">
        <f t="shared" si="2"/>
        <v>774.00060756172502</v>
      </c>
      <c r="AI5" s="34">
        <f>PXIL!H5</f>
        <v>0</v>
      </c>
      <c r="AJ5" s="34">
        <f>PXIL!N5</f>
        <v>0</v>
      </c>
      <c r="AK5" s="34">
        <f>RTM_IEX!H5</f>
        <v>10.59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10.34656</v>
      </c>
      <c r="E6">
        <f>GT_NG!P6</f>
        <v>11.843105142482804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134.60475429640312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642.48318033844384</v>
      </c>
      <c r="P6" s="36">
        <v>58.87</v>
      </c>
      <c r="Q6" s="36">
        <v>38.159999999999997</v>
      </c>
      <c r="R6" s="38">
        <v>0</v>
      </c>
      <c r="S6" s="38">
        <v>0</v>
      </c>
      <c r="T6" s="37">
        <f>SUMPRODUCT(LTA!J6:AN6,LTA!J$101:AN$101,LTA!J$103:AN$103)</f>
        <v>47.51</v>
      </c>
      <c r="U6" s="37">
        <f>SUMPRODUCT(LTA!J6:AN6,LTA!J$102:AN$102,LTA!J$103:AN$103)</f>
        <v>101.94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-272.73</v>
      </c>
      <c r="AC6">
        <f t="shared" si="0"/>
        <v>11.208439734862123</v>
      </c>
      <c r="AD6">
        <f t="shared" si="1"/>
        <v>749.24916004246757</v>
      </c>
      <c r="AE6">
        <f>'IDT-1'!B6</f>
        <v>0</v>
      </c>
      <c r="AF6" s="24"/>
      <c r="AG6">
        <f t="shared" si="2"/>
        <v>749.24916004246757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-13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10.34656</v>
      </c>
      <c r="E7">
        <f>GT_NG!P7</f>
        <v>11.843105142482804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134.60471309060918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631.99939372155893</v>
      </c>
      <c r="P7" s="36">
        <v>58.87</v>
      </c>
      <c r="Q7" s="36">
        <v>38.159999999999997</v>
      </c>
      <c r="R7" s="38">
        <v>0</v>
      </c>
      <c r="S7" s="38">
        <v>0</v>
      </c>
      <c r="T7" s="37">
        <f>SUMPRODUCT(LTA!J7:AN7,LTA!J$101:AN$101,LTA!J$103:AN$103)</f>
        <v>44.05</v>
      </c>
      <c r="U7" s="37">
        <f>SUMPRODUCT(LTA!J7:AN7,LTA!J$102:AN$102,LTA!J$103:AN$103)</f>
        <v>89.64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-272.73</v>
      </c>
      <c r="AC7">
        <f t="shared" si="0"/>
        <v>11.063896000675623</v>
      </c>
      <c r="AD7">
        <f t="shared" si="1"/>
        <v>714.10987595397512</v>
      </c>
      <c r="AE7">
        <f>'IDT-1'!B7</f>
        <v>0</v>
      </c>
      <c r="AF7" s="24"/>
      <c r="AG7">
        <f t="shared" si="2"/>
        <v>714.10987595397512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-22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10.972360000000002</v>
      </c>
      <c r="E8">
        <f>GT_NG!P8</f>
        <v>10.31308548968228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134.60471309060918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645.54260240724739</v>
      </c>
      <c r="P8" s="36">
        <v>58.87</v>
      </c>
      <c r="Q8" s="36">
        <v>38.159999999999997</v>
      </c>
      <c r="R8" s="38">
        <v>0</v>
      </c>
      <c r="S8" s="38">
        <v>0</v>
      </c>
      <c r="T8" s="37">
        <f>SUMPRODUCT(LTA!J8:AN8,LTA!J$101:AN$101,LTA!J$103:AN$103)</f>
        <v>42.400000000000006</v>
      </c>
      <c r="U8" s="37">
        <f>SUMPRODUCT(LTA!J8:AN8,LTA!J$102:AN$102,LTA!J$103:AN$103)</f>
        <v>88.089999999999989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-272.73</v>
      </c>
      <c r="AC8">
        <f t="shared" si="0"/>
        <v>11.261779716700328</v>
      </c>
      <c r="AD8">
        <f t="shared" si="1"/>
        <v>709.35098127083859</v>
      </c>
      <c r="AE8">
        <f>'IDT-1'!B8</f>
        <v>0</v>
      </c>
      <c r="AF8" s="24"/>
      <c r="AG8">
        <f t="shared" si="2"/>
        <v>709.35098127083859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-36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10.972360000000002</v>
      </c>
      <c r="E9">
        <f>GT_NG!P9</f>
        <v>10.31308548968228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134.60471309060918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645.54260240724739</v>
      </c>
      <c r="P9" s="36">
        <v>58.87</v>
      </c>
      <c r="Q9" s="36">
        <v>38.159999999999997</v>
      </c>
      <c r="R9" s="38">
        <v>0</v>
      </c>
      <c r="S9" s="38">
        <v>0</v>
      </c>
      <c r="T9" s="37">
        <f>SUMPRODUCT(LTA!J9:AN9,LTA!J$101:AN$101,LTA!J$103:AN$103)</f>
        <v>41.03</v>
      </c>
      <c r="U9" s="37">
        <f>SUMPRODUCT(LTA!J9:AN9,LTA!J$102:AN$102,LTA!J$103:AN$103)</f>
        <v>86.86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-272.73</v>
      </c>
      <c r="AC9">
        <f t="shared" si="0"/>
        <v>11.350064767123886</v>
      </c>
      <c r="AD9">
        <f t="shared" si="1"/>
        <v>693.66269622041489</v>
      </c>
      <c r="AE9">
        <f>'IDT-1'!B9</f>
        <v>0</v>
      </c>
      <c r="AF9" s="24"/>
      <c r="AG9">
        <f t="shared" si="2"/>
        <v>693.66269622041489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-49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10.972360000000002</v>
      </c>
      <c r="E10">
        <f>GT_NG!P10</f>
        <v>10.4739600393056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134.60471309060918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632.23289722871471</v>
      </c>
      <c r="P10" s="36">
        <v>58.87</v>
      </c>
      <c r="Q10" s="36">
        <v>38.159999999999997</v>
      </c>
      <c r="R10" s="38">
        <v>0</v>
      </c>
      <c r="S10" s="38">
        <v>0</v>
      </c>
      <c r="T10" s="37">
        <f>SUMPRODUCT(LTA!J10:AN10,LTA!J$101:AN$101,LTA!J$103:AN$103)</f>
        <v>39.959999999999994</v>
      </c>
      <c r="U10" s="37">
        <f>SUMPRODUCT(LTA!J10:AN10,LTA!J$102:AN$102,LTA!J$103:AN$103)</f>
        <v>84.72999999999999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-272.73</v>
      </c>
      <c r="AC10">
        <f t="shared" si="0"/>
        <v>11.128023012592157</v>
      </c>
      <c r="AD10">
        <f t="shared" si="1"/>
        <v>687.53590734603733</v>
      </c>
      <c r="AE10">
        <f>'IDT-1'!B10</f>
        <v>0</v>
      </c>
      <c r="AF10" s="24"/>
      <c r="AG10">
        <f t="shared" si="2"/>
        <v>687.53590734603733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-39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10.972360000000002</v>
      </c>
      <c r="E11">
        <f>GT_NG!P11</f>
        <v>10.4739600393056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134.60471309060918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627.69539664454862</v>
      </c>
      <c r="P11" s="36">
        <v>58.87</v>
      </c>
      <c r="Q11" s="36">
        <v>38.159999999999997</v>
      </c>
      <c r="R11" s="38">
        <v>0</v>
      </c>
      <c r="S11" s="38">
        <v>0</v>
      </c>
      <c r="T11" s="37">
        <f>SUMPRODUCT(LTA!J11:AN11,LTA!J$101:AN$101,LTA!J$103:AN$103)</f>
        <v>36.769999999999996</v>
      </c>
      <c r="U11" s="37">
        <f>SUMPRODUCT(LTA!J11:AN11,LTA!J$102:AN$102,LTA!J$103:AN$103)</f>
        <v>85.28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-272.73</v>
      </c>
      <c r="AC11">
        <f t="shared" si="0"/>
        <v>10.736936856414488</v>
      </c>
      <c r="AD11">
        <f t="shared" si="1"/>
        <v>719.69949291804892</v>
      </c>
      <c r="AE11">
        <f>'IDT-1'!B11</f>
        <v>0</v>
      </c>
      <c r="AF11" s="24"/>
      <c r="AG11">
        <f t="shared" si="2"/>
        <v>719.69949291804892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10.972360000000002</v>
      </c>
      <c r="E12">
        <f>GT_NG!P12</f>
        <v>10.4739600393056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134.60471309060918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626.8418970644118</v>
      </c>
      <c r="P12" s="36">
        <v>58.87</v>
      </c>
      <c r="Q12" s="36">
        <v>38.159999999999997</v>
      </c>
      <c r="R12" s="38">
        <v>0</v>
      </c>
      <c r="S12" s="38">
        <v>0</v>
      </c>
      <c r="T12" s="37">
        <f>SUMPRODUCT(LTA!J12:AN12,LTA!J$101:AN$101,LTA!J$103:AN$103)</f>
        <v>34.629999999999995</v>
      </c>
      <c r="U12" s="37">
        <f>SUMPRODUCT(LTA!J12:AN12,LTA!J$102:AN$102,LTA!J$103:AN$103)</f>
        <v>84.14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-272.73</v>
      </c>
      <c r="AC12">
        <f t="shared" si="0"/>
        <v>10.702215459941339</v>
      </c>
      <c r="AD12">
        <f t="shared" si="1"/>
        <v>715.60071473438518</v>
      </c>
      <c r="AE12">
        <f>'IDT-1'!B12</f>
        <v>0</v>
      </c>
      <c r="AF12" s="24"/>
      <c r="AG12">
        <f t="shared" si="2"/>
        <v>715.60071473438518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10.972360000000002</v>
      </c>
      <c r="E13">
        <f>GT_NG!P13</f>
        <v>10.4739600393056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84.003886909444262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626.85396883035514</v>
      </c>
      <c r="P13" s="36">
        <v>58.859999999999992</v>
      </c>
      <c r="Q13" s="36">
        <v>38.153080689029913</v>
      </c>
      <c r="R13" s="38">
        <v>0</v>
      </c>
      <c r="S13" s="38">
        <v>0</v>
      </c>
      <c r="T13" s="37">
        <f>SUMPRODUCT(LTA!J13:AN13,LTA!J$101:AN$101,LTA!J$103:AN$103)</f>
        <v>32.56</v>
      </c>
      <c r="U13" s="37">
        <f>SUMPRODUCT(LTA!J13:AN13,LTA!J$102:AN$102,LTA!J$103:AN$103)</f>
        <v>89.559999999999988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-272.73</v>
      </c>
      <c r="AC13">
        <f t="shared" si="0"/>
        <v>10.636983800641328</v>
      </c>
      <c r="AD13">
        <f t="shared" si="1"/>
        <v>707.90027266749348</v>
      </c>
      <c r="AE13">
        <f>'IDT-1'!B13</f>
        <v>0</v>
      </c>
      <c r="AF13" s="24"/>
      <c r="AG13">
        <f t="shared" si="2"/>
        <v>707.90027266749348</v>
      </c>
      <c r="AI13" s="34">
        <f>PXIL!H13</f>
        <v>0</v>
      </c>
      <c r="AJ13" s="34">
        <f>PXIL!N13</f>
        <v>0</v>
      </c>
      <c r="AK13" s="34">
        <f>RTM_IEX!H13</f>
        <v>39.49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10.972360000000002</v>
      </c>
      <c r="E14">
        <f>GT_NG!P14</f>
        <v>10.4739600393056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626.85396883035514</v>
      </c>
      <c r="P14" s="36">
        <v>58.859999999999992</v>
      </c>
      <c r="Q14" s="36">
        <v>38.153080689029913</v>
      </c>
      <c r="R14" s="38">
        <v>0</v>
      </c>
      <c r="S14" s="38">
        <v>0</v>
      </c>
      <c r="T14" s="37">
        <f>SUMPRODUCT(LTA!J14:AN14,LTA!J$101:AN$101,LTA!J$103:AN$103)</f>
        <v>31.55</v>
      </c>
      <c r="U14" s="37">
        <f>SUMPRODUCT(LTA!J14:AN14,LTA!J$102:AN$102,LTA!J$103:AN$103)</f>
        <v>89.57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-272.73</v>
      </c>
      <c r="AC14">
        <f t="shared" si="0"/>
        <v>10.604475823533805</v>
      </c>
      <c r="AD14">
        <f t="shared" si="1"/>
        <v>704.06278336989601</v>
      </c>
      <c r="AE14">
        <f>'IDT-1'!B14</f>
        <v>0</v>
      </c>
      <c r="AF14" s="24"/>
      <c r="AG14">
        <f t="shared" si="2"/>
        <v>704.06278336989601</v>
      </c>
      <c r="AI14" s="34">
        <f>PXIL!H14</f>
        <v>0</v>
      </c>
      <c r="AJ14" s="34">
        <f>PXIL!N14</f>
        <v>0</v>
      </c>
      <c r="AK14" s="34">
        <f>RTM_IEX!H14</f>
        <v>36.6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10.972360000000002</v>
      </c>
      <c r="E15">
        <f>GT_NG!P15</f>
        <v>10.4739600393056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84.003886909444262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632.17879867471675</v>
      </c>
      <c r="P15" s="36">
        <v>58.859999999999992</v>
      </c>
      <c r="Q15" s="36">
        <v>38.153080689029913</v>
      </c>
      <c r="R15" s="38">
        <v>0</v>
      </c>
      <c r="S15" s="38">
        <v>0</v>
      </c>
      <c r="T15" s="37">
        <f>SUMPRODUCT(LTA!J15:AN15,LTA!J$101:AN$101,LTA!J$103:AN$103)</f>
        <v>29.51</v>
      </c>
      <c r="U15" s="37">
        <f>SUMPRODUCT(LTA!J15:AN15,LTA!J$102:AN$102,LTA!J$103:AN$103)</f>
        <v>89.29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-272.73</v>
      </c>
      <c r="AC15">
        <f t="shared" si="0"/>
        <v>10.370660371333967</v>
      </c>
      <c r="AD15">
        <f t="shared" si="1"/>
        <v>676.46142594116247</v>
      </c>
      <c r="AE15">
        <f>'IDT-1'!B15</f>
        <v>0</v>
      </c>
      <c r="AF15" s="24"/>
      <c r="AG15">
        <f t="shared" si="2"/>
        <v>676.46142594116247</v>
      </c>
      <c r="AI15" s="34">
        <f>PXIL!H15</f>
        <v>0</v>
      </c>
      <c r="AJ15" s="34">
        <f>PXIL!N15</f>
        <v>0</v>
      </c>
      <c r="AK15" s="34">
        <f>RTM_IEX!H15</f>
        <v>5.78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10.972360000000002</v>
      </c>
      <c r="E16">
        <f>GT_NG!P16</f>
        <v>10.4739600393056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84.003886909444262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632.17879867471675</v>
      </c>
      <c r="P16" s="36">
        <v>58.859999999999992</v>
      </c>
      <c r="Q16" s="36">
        <v>38.153080689029913</v>
      </c>
      <c r="R16" s="38">
        <v>0</v>
      </c>
      <c r="S16" s="38">
        <v>0</v>
      </c>
      <c r="T16" s="37">
        <f>SUMPRODUCT(LTA!J16:AN16,LTA!J$101:AN$101,LTA!J$103:AN$103)</f>
        <v>27.93</v>
      </c>
      <c r="U16" s="37">
        <f>SUMPRODUCT(LTA!J16:AN16,LTA!J$102:AN$102,LTA!J$103:AN$103)</f>
        <v>89.08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-272.73</v>
      </c>
      <c r="AC16">
        <f t="shared" si="0"/>
        <v>10.387964371333966</v>
      </c>
      <c r="AD16">
        <f t="shared" si="1"/>
        <v>678.50412194116257</v>
      </c>
      <c r="AE16">
        <f>'IDT-1'!B16</f>
        <v>0</v>
      </c>
      <c r="AF16" s="24"/>
      <c r="AG16">
        <f t="shared" si="2"/>
        <v>678.50412194116257</v>
      </c>
      <c r="AI16" s="34">
        <f>PXIL!H16</f>
        <v>0</v>
      </c>
      <c r="AJ16" s="34">
        <f>PXIL!N16</f>
        <v>0</v>
      </c>
      <c r="AK16" s="34">
        <f>RTM_IEX!H16</f>
        <v>9.6300000000000008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10.972360000000002</v>
      </c>
      <c r="E17">
        <f>GT_NG!P17</f>
        <v>10.4739600393056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84.003886909444262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634.99636669476649</v>
      </c>
      <c r="P17" s="36">
        <v>58.859999999999992</v>
      </c>
      <c r="Q17" s="36">
        <v>38.153080689029913</v>
      </c>
      <c r="R17" s="38">
        <v>0</v>
      </c>
      <c r="S17" s="38">
        <v>0</v>
      </c>
      <c r="T17" s="37">
        <f>SUMPRODUCT(LTA!J17:AN17,LTA!J$101:AN$101,LTA!J$103:AN$103)</f>
        <v>28.76</v>
      </c>
      <c r="U17" s="37">
        <f>SUMPRODUCT(LTA!J17:AN17,LTA!J$102:AN$102,LTA!J$103:AN$103)</f>
        <v>83.97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-272.73</v>
      </c>
      <c r="AC17">
        <f t="shared" si="0"/>
        <v>10.513271942702385</v>
      </c>
      <c r="AD17">
        <f t="shared" si="1"/>
        <v>693.29638238984387</v>
      </c>
      <c r="AE17">
        <f>'IDT-1'!B17</f>
        <v>0</v>
      </c>
      <c r="AF17" s="24"/>
      <c r="AG17">
        <f t="shared" si="2"/>
        <v>693.29638238984387</v>
      </c>
      <c r="AI17" s="34">
        <f>PXIL!H17</f>
        <v>0</v>
      </c>
      <c r="AJ17" s="34">
        <f>PXIL!N17</f>
        <v>0</v>
      </c>
      <c r="AK17" s="34">
        <f>RTM_IEX!H17</f>
        <v>26.01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10.972360000000002</v>
      </c>
      <c r="E18">
        <f>GT_NG!P18</f>
        <v>10.4739600393056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634.99636669476649</v>
      </c>
      <c r="P18" s="36">
        <v>58.859999999999992</v>
      </c>
      <c r="Q18" s="36">
        <v>38.153080689029913</v>
      </c>
      <c r="R18" s="38">
        <v>0</v>
      </c>
      <c r="S18" s="38">
        <v>0</v>
      </c>
      <c r="T18" s="37">
        <f>SUMPRODUCT(LTA!J18:AN18,LTA!J$101:AN$101,LTA!J$103:AN$103)</f>
        <v>28.419999999999998</v>
      </c>
      <c r="U18" s="37">
        <f>SUMPRODUCT(LTA!J18:AN18,LTA!J$102:AN$102,LTA!J$103:AN$103)</f>
        <v>83.48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-272.73</v>
      </c>
      <c r="AC18">
        <f t="shared" si="0"/>
        <v>10.554935965594861</v>
      </c>
      <c r="AD18">
        <f t="shared" si="1"/>
        <v>698.21472109224635</v>
      </c>
      <c r="AE18">
        <f>'IDT-1'!B18</f>
        <v>0</v>
      </c>
      <c r="AF18" s="24"/>
      <c r="AG18">
        <f t="shared" si="2"/>
        <v>698.21472109224635</v>
      </c>
      <c r="AI18" s="34">
        <f>PXIL!H18</f>
        <v>0</v>
      </c>
      <c r="AJ18" s="34">
        <f>PXIL!N18</f>
        <v>0</v>
      </c>
      <c r="AK18" s="34">
        <f>RTM_IEX!H18</f>
        <v>31.78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10.972360000000002</v>
      </c>
      <c r="E19">
        <f>GT_NG!P19</f>
        <v>10.4739600393056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30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645.85375909878906</v>
      </c>
      <c r="P19" s="36">
        <v>58.859999999999992</v>
      </c>
      <c r="Q19" s="36">
        <v>38.153080689029913</v>
      </c>
      <c r="R19" s="38">
        <v>0</v>
      </c>
      <c r="S19" s="38">
        <v>0</v>
      </c>
      <c r="T19" s="37">
        <f>SUMPRODUCT(LTA!J19:AN19,LTA!J$101:AN$101,LTA!J$103:AN$103)</f>
        <v>28.36</v>
      </c>
      <c r="U19" s="37">
        <f>SUMPRODUCT(LTA!J19:AN19,LTA!J$102:AN$102,LTA!J$103:AN$103)</f>
        <v>81.92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-272.73</v>
      </c>
      <c r="AC19">
        <f t="shared" si="0"/>
        <v>10.779782061788652</v>
      </c>
      <c r="AD19">
        <f t="shared" si="1"/>
        <v>724.75726740007497</v>
      </c>
      <c r="AE19">
        <f>'IDT-1'!B19</f>
        <v>0</v>
      </c>
      <c r="AF19" s="24"/>
      <c r="AG19">
        <f t="shared" si="2"/>
        <v>724.75726740007497</v>
      </c>
      <c r="AI19" s="34">
        <f>PXIL!H19</f>
        <v>0</v>
      </c>
      <c r="AJ19" s="34">
        <f>PXIL!N19</f>
        <v>0</v>
      </c>
      <c r="AK19" s="34">
        <f>RTM_IEX!H19</f>
        <v>19.260000000000002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10.972360000000002</v>
      </c>
      <c r="E20">
        <f>GT_NG!P20</f>
        <v>10.4739600393056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84.003886909444262</v>
      </c>
      <c r="J20">
        <f>Bawana_RLNG!P20</f>
        <v>0</v>
      </c>
      <c r="K20">
        <f>Bawana_Spot!P20</f>
        <v>30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656.24222754847165</v>
      </c>
      <c r="P20" s="36">
        <v>58.859999999999992</v>
      </c>
      <c r="Q20" s="36">
        <v>38.153080689029913</v>
      </c>
      <c r="R20" s="38">
        <v>0</v>
      </c>
      <c r="S20" s="38">
        <v>0</v>
      </c>
      <c r="T20" s="37">
        <f>SUMPRODUCT(LTA!J20:AN20,LTA!J$101:AN$101,LTA!J$103:AN$103)</f>
        <v>28.169999999999998</v>
      </c>
      <c r="U20" s="37">
        <f>SUMPRODUCT(LTA!J20:AN20,LTA!J$102:AN$102,LTA!J$103:AN$103)</f>
        <v>81.81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-272.73</v>
      </c>
      <c r="AC20">
        <f t="shared" si="0"/>
        <v>10.961461173873507</v>
      </c>
      <c r="AD20">
        <f t="shared" si="1"/>
        <v>746.20405401237792</v>
      </c>
      <c r="AE20">
        <f>'IDT-1'!B20</f>
        <v>0</v>
      </c>
      <c r="AF20" s="24"/>
      <c r="AG20">
        <f t="shared" si="2"/>
        <v>746.20405401237792</v>
      </c>
      <c r="AI20" s="34">
        <f>PXIL!H20</f>
        <v>0</v>
      </c>
      <c r="AJ20" s="34">
        <f>PXIL!N20</f>
        <v>0</v>
      </c>
      <c r="AK20" s="34">
        <f>RTM_IEX!H20</f>
        <v>30.82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10.972360000000002</v>
      </c>
      <c r="E21">
        <f>GT_NG!P21</f>
        <v>10.4739600393056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99.61447906830341</v>
      </c>
      <c r="J21">
        <f>Bawana_RLNG!P21</f>
        <v>0</v>
      </c>
      <c r="K21">
        <f>Bawana_Spot!P21</f>
        <v>30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704.40554413244797</v>
      </c>
      <c r="P21" s="36">
        <v>58.859999999999992</v>
      </c>
      <c r="Q21" s="36">
        <v>38.153080689029913</v>
      </c>
      <c r="R21" s="38">
        <v>0</v>
      </c>
      <c r="S21" s="38">
        <v>0</v>
      </c>
      <c r="T21" s="37">
        <f>SUMPRODUCT(LTA!J21:AN21,LTA!J$101:AN$101,LTA!J$103:AN$103)</f>
        <v>24.09</v>
      </c>
      <c r="U21" s="37">
        <f>SUMPRODUCT(LTA!J21:AN21,LTA!J$102:AN$102,LTA!J$103:AN$103)</f>
        <v>74.789999999999992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-272.73</v>
      </c>
      <c r="AC21">
        <f t="shared" si="0"/>
        <v>11.169310007313326</v>
      </c>
      <c r="AD21">
        <f t="shared" si="1"/>
        <v>770.74011392177363</v>
      </c>
      <c r="AE21">
        <f>'IDT-1'!B21</f>
        <v>0</v>
      </c>
      <c r="AF21" s="24"/>
      <c r="AG21">
        <f t="shared" si="2"/>
        <v>770.74011392177363</v>
      </c>
      <c r="AI21" s="34">
        <f>PXIL!H21</f>
        <v>0</v>
      </c>
      <c r="AJ21" s="34">
        <f>PXIL!N21</f>
        <v>0</v>
      </c>
      <c r="AK21" s="34">
        <f>RTM_IEX!H21</f>
        <v>2.89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10.972360000000002</v>
      </c>
      <c r="E22">
        <f>GT_NG!P22</f>
        <v>10.4739600393056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99.61447906830341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755.63179983301268</v>
      </c>
      <c r="P22" s="36">
        <v>58.859999999999992</v>
      </c>
      <c r="Q22" s="36">
        <v>38.153080689029913</v>
      </c>
      <c r="R22" s="38">
        <v>0</v>
      </c>
      <c r="S22" s="38">
        <v>0</v>
      </c>
      <c r="T22" s="37">
        <f>SUMPRODUCT(LTA!J22:AN22,LTA!J$101:AN$101,LTA!J$103:AN$103)</f>
        <v>23.76</v>
      </c>
      <c r="U22" s="37">
        <f>SUMPRODUCT(LTA!J22:AN22,LTA!J$102:AN$102,LTA!J$103:AN$103)</f>
        <v>74.650000000000006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-272.73</v>
      </c>
      <c r="AC22">
        <f t="shared" si="0"/>
        <v>11.378684659272293</v>
      </c>
      <c r="AD22">
        <f t="shared" si="1"/>
        <v>781.39699497037941</v>
      </c>
      <c r="AE22">
        <f>'IDT-1'!B22</f>
        <v>0</v>
      </c>
      <c r="AF22" s="24"/>
      <c r="AG22">
        <f t="shared" si="2"/>
        <v>781.39699497037941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-7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10.972360000000002</v>
      </c>
      <c r="E23">
        <f>GT_NG!P23</f>
        <v>10.4739600393056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99.61447906830341</v>
      </c>
      <c r="J23">
        <f>Bawana_RLNG!P23</f>
        <v>0</v>
      </c>
      <c r="K23">
        <f>Bawana_Spot!P23</f>
        <v>30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808.28657877653245</v>
      </c>
      <c r="P23" s="36">
        <v>58.859999999999992</v>
      </c>
      <c r="Q23" s="36">
        <v>38.153080689029913</v>
      </c>
      <c r="R23" s="38">
        <v>0</v>
      </c>
      <c r="S23" s="38">
        <v>0</v>
      </c>
      <c r="T23" s="37">
        <f>SUMPRODUCT(LTA!J23:AN23,LTA!J$101:AN$101,LTA!J$103:AN$103)</f>
        <v>23.72</v>
      </c>
      <c r="U23" s="37">
        <f>SUMPRODUCT(LTA!J23:AN23,LTA!J$102:AN$102,LTA!J$103:AN$103)</f>
        <v>74.33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-272.73</v>
      </c>
      <c r="AC23">
        <f t="shared" si="0"/>
        <v>12.069960802397858</v>
      </c>
      <c r="AD23">
        <f t="shared" si="1"/>
        <v>863.00049777077356</v>
      </c>
      <c r="AE23">
        <f>'IDT-1'!B23</f>
        <v>0</v>
      </c>
      <c r="AF23" s="24"/>
      <c r="AG23">
        <f t="shared" si="2"/>
        <v>863.00049777077356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-7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10.972360000000002</v>
      </c>
      <c r="E24">
        <f>GT_NG!P24</f>
        <v>10.4739600393056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99.61449848710653</v>
      </c>
      <c r="J24">
        <f>Bawana_RLNG!P24</f>
        <v>0</v>
      </c>
      <c r="K24">
        <f>Bawana_Spot!P24</f>
        <v>30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863.6526788272962</v>
      </c>
      <c r="P24" s="36">
        <v>58.859999999999992</v>
      </c>
      <c r="Q24" s="36">
        <v>38.153080689029913</v>
      </c>
      <c r="R24" s="38">
        <v>0</v>
      </c>
      <c r="S24" s="38">
        <v>0</v>
      </c>
      <c r="T24" s="37">
        <f>SUMPRODUCT(LTA!J24:AN24,LTA!J$101:AN$101,LTA!J$103:AN$103)</f>
        <v>23.419999999999998</v>
      </c>
      <c r="U24" s="37">
        <f>SUMPRODUCT(LTA!J24:AN24,LTA!J$102:AN$102,LTA!J$103:AN$103)</f>
        <v>73.95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-272.73</v>
      </c>
      <c r="AC24">
        <f t="shared" si="0"/>
        <v>12.583258101867997</v>
      </c>
      <c r="AD24">
        <f t="shared" si="1"/>
        <v>937.65331994087035</v>
      </c>
      <c r="AE24">
        <f>'IDT-1'!B24</f>
        <v>0</v>
      </c>
      <c r="AF24" s="24"/>
      <c r="AG24">
        <f t="shared" si="2"/>
        <v>937.65331994087035</v>
      </c>
      <c r="AI24" s="34">
        <f>PXIL!H24</f>
        <v>0</v>
      </c>
      <c r="AJ24" s="34">
        <f>PXIL!N24</f>
        <v>0</v>
      </c>
      <c r="AK24" s="34">
        <f>RTM_IEX!H24</f>
        <v>13.48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10.972360000000002</v>
      </c>
      <c r="E25">
        <f>GT_NG!P25</f>
        <v>10.4739600393056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99.61447906830341</v>
      </c>
      <c r="J25">
        <f>Bawana_RLNG!P25</f>
        <v>0</v>
      </c>
      <c r="K25">
        <f>Bawana_Spot!P25</f>
        <v>30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917.78478594125102</v>
      </c>
      <c r="P25" s="36">
        <v>58.859999999999992</v>
      </c>
      <c r="Q25" s="36">
        <v>38.153080689029913</v>
      </c>
      <c r="R25" s="38">
        <v>0</v>
      </c>
      <c r="S25" s="38">
        <v>0</v>
      </c>
      <c r="T25" s="37">
        <f>SUMPRODUCT(LTA!J25:AN25,LTA!J$101:AN$101,LTA!J$103:AN$103)</f>
        <v>23.060000000000002</v>
      </c>
      <c r="U25" s="37">
        <f>SUMPRODUCT(LTA!J25:AN25,LTA!J$102:AN$102,LTA!J$103:AN$103)</f>
        <v>74.67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-272.73</v>
      </c>
      <c r="AC25">
        <f t="shared" si="0"/>
        <v>13.316091638507269</v>
      </c>
      <c r="AD25">
        <f t="shared" si="1"/>
        <v>1024.1625740993825</v>
      </c>
      <c r="AE25">
        <f>'IDT-1'!B25</f>
        <v>0</v>
      </c>
      <c r="AF25" s="24"/>
      <c r="AG25">
        <f t="shared" si="2"/>
        <v>1024.1625740993825</v>
      </c>
      <c r="AI25" s="34">
        <f>PXIL!H25</f>
        <v>0</v>
      </c>
      <c r="AJ25" s="34">
        <f>PXIL!N25</f>
        <v>0</v>
      </c>
      <c r="AK25" s="34">
        <f>RTM_IEX!H25</f>
        <v>46.23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10.972360000000002</v>
      </c>
      <c r="E26">
        <f>GT_NG!P26</f>
        <v>10.4739600393056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99.614488756703167</v>
      </c>
      <c r="J26">
        <f>Bawana_RLNG!P26</f>
        <v>0</v>
      </c>
      <c r="K26">
        <f>Bawana_Spot!P26</f>
        <v>30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938.46045113038724</v>
      </c>
      <c r="P26" s="36">
        <v>58.859999999999992</v>
      </c>
      <c r="Q26" s="36">
        <v>38.153080689029913</v>
      </c>
      <c r="R26" s="38">
        <v>0</v>
      </c>
      <c r="S26" s="38">
        <v>0</v>
      </c>
      <c r="T26" s="37">
        <f>SUMPRODUCT(LTA!J26:AN26,LTA!J$101:AN$101,LTA!J$103:AN$103)</f>
        <v>23.119999999999997</v>
      </c>
      <c r="U26" s="37">
        <f>SUMPRODUCT(LTA!J26:AN26,LTA!J$102:AN$102,LTA!J$103:AN$103)</f>
        <v>74.59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-272.73</v>
      </c>
      <c r="AC26">
        <f t="shared" si="0"/>
        <v>13.716063307478571</v>
      </c>
      <c r="AD26">
        <f t="shared" si="1"/>
        <v>1071.378277307947</v>
      </c>
      <c r="AE26">
        <f>'IDT-1'!B26</f>
        <v>55</v>
      </c>
      <c r="AF26" s="24"/>
      <c r="AG26">
        <f t="shared" si="2"/>
        <v>1126.378277307947</v>
      </c>
      <c r="AI26" s="34">
        <f>PXIL!H26</f>
        <v>0</v>
      </c>
      <c r="AJ26" s="34">
        <f>PXIL!N26</f>
        <v>0</v>
      </c>
      <c r="AK26" s="34">
        <f>RTM_IEX!H26</f>
        <v>73.19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10.972360000000002</v>
      </c>
      <c r="E27">
        <f>GT_NG!P27</f>
        <v>10.4739600393056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149.61000000000001</v>
      </c>
      <c r="J27">
        <f>Bawana_RLNG!P27</f>
        <v>0</v>
      </c>
      <c r="K27">
        <f>Bawana_Spot!P27</f>
        <v>30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964.82271150888539</v>
      </c>
      <c r="P27" s="36">
        <v>58.865482658072438</v>
      </c>
      <c r="Q27" s="36">
        <v>38.159999999999997</v>
      </c>
      <c r="R27" s="38">
        <v>0</v>
      </c>
      <c r="S27" s="38">
        <v>0</v>
      </c>
      <c r="T27" s="37">
        <f>SUMPRODUCT(LTA!J27:AN27,LTA!J$101:AN$101,LTA!J$103:AN$103)</f>
        <v>22.009999999999998</v>
      </c>
      <c r="U27" s="37">
        <f>SUMPRODUCT(LTA!J27:AN27,LTA!J$102:AN$102,LTA!J$103:AN$103)</f>
        <v>72.09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96.7</v>
      </c>
      <c r="AB27" s="75">
        <f>-STOA!N27</f>
        <v>-261.08999999999997</v>
      </c>
      <c r="AC27">
        <f t="shared" si="0"/>
        <v>14.753227640994572</v>
      </c>
      <c r="AD27">
        <f t="shared" si="1"/>
        <v>1138.861286565269</v>
      </c>
      <c r="AE27">
        <f>'IDT-1'!B27</f>
        <v>138</v>
      </c>
      <c r="AF27" s="24"/>
      <c r="AG27">
        <f t="shared" si="2"/>
        <v>1276.861286565269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-39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10.972360000000002</v>
      </c>
      <c r="E28">
        <f>GT_NG!P28</f>
        <v>10.4739600393056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149.61000000000001</v>
      </c>
      <c r="J28">
        <f>Bawana_RLNG!P28</f>
        <v>0</v>
      </c>
      <c r="K28">
        <f>Bawana_Spot!P28</f>
        <v>30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1038.8008027627623</v>
      </c>
      <c r="P28" s="36">
        <v>58.865482658072438</v>
      </c>
      <c r="Q28" s="36">
        <v>38.159999999999997</v>
      </c>
      <c r="R28" s="38">
        <v>0</v>
      </c>
      <c r="S28" s="38">
        <v>0</v>
      </c>
      <c r="T28" s="37">
        <f>SUMPRODUCT(LTA!J28:AN28,LTA!J$101:AN$101,LTA!J$103:AN$103)</f>
        <v>22.009999999999998</v>
      </c>
      <c r="U28" s="37">
        <f>SUMPRODUCT(LTA!J28:AN28,LTA!J$102:AN$102,LTA!J$103:AN$103)</f>
        <v>72.09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96.7</v>
      </c>
      <c r="AB28" s="75">
        <f>-STOA!N28</f>
        <v>-261.08999999999997</v>
      </c>
      <c r="AC28">
        <f t="shared" si="0"/>
        <v>15.552537919749806</v>
      </c>
      <c r="AD28">
        <f t="shared" si="1"/>
        <v>1191.0400675403905</v>
      </c>
      <c r="AE28">
        <f>'IDT-1'!B28</f>
        <v>230</v>
      </c>
      <c r="AF28" s="24"/>
      <c r="AG28">
        <f t="shared" si="2"/>
        <v>1421.0400675403905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-60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10.972360000000002</v>
      </c>
      <c r="E29">
        <f>GT_NG!P29</f>
        <v>10.4739600393056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149.60440940174135</v>
      </c>
      <c r="J29">
        <f>Bawana_RLNG!P29</f>
        <v>0</v>
      </c>
      <c r="K29">
        <f>Bawana_Spot!P29</f>
        <v>30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1064.271310291206</v>
      </c>
      <c r="P29" s="36">
        <v>58.865482658072438</v>
      </c>
      <c r="Q29" s="36">
        <v>38.159999999999997</v>
      </c>
      <c r="R29" s="38">
        <v>0.48</v>
      </c>
      <c r="S29" s="38">
        <v>0</v>
      </c>
      <c r="T29" s="37">
        <f>SUMPRODUCT(LTA!J29:AN29,LTA!J$101:AN$101,LTA!J$103:AN$103)</f>
        <v>21.33</v>
      </c>
      <c r="U29" s="37">
        <f>SUMPRODUCT(LTA!J29:AN29,LTA!J$102:AN$102,LTA!J$103:AN$103)</f>
        <v>72.09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96.7</v>
      </c>
      <c r="AB29" s="75">
        <f>-STOA!N29</f>
        <v>-261.08999999999997</v>
      </c>
      <c r="AC29">
        <f t="shared" si="0"/>
        <v>16.018897953710034</v>
      </c>
      <c r="AD29">
        <f t="shared" si="1"/>
        <v>1185.8386244366154</v>
      </c>
      <c r="AE29">
        <f>'IDT-1'!B29</f>
        <v>312</v>
      </c>
      <c r="AF29" s="24"/>
      <c r="AG29">
        <f t="shared" si="2"/>
        <v>1497.8386244366154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-90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10.972360000000002</v>
      </c>
      <c r="E30">
        <f>GT_NG!P30</f>
        <v>10.4739600393056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149.61000000000001</v>
      </c>
      <c r="J30">
        <f>Bawana_RLNG!P30</f>
        <v>0</v>
      </c>
      <c r="K30">
        <f>Bawana_Spot!P30</f>
        <v>30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1091.4126273061336</v>
      </c>
      <c r="P30" s="36">
        <v>58.865482658072438</v>
      </c>
      <c r="Q30" s="36">
        <v>38.159999999999997</v>
      </c>
      <c r="R30" s="38">
        <v>1.92</v>
      </c>
      <c r="S30" s="38">
        <v>0</v>
      </c>
      <c r="T30" s="37">
        <f>SUMPRODUCT(LTA!J30:AN30,LTA!J$101:AN$101,LTA!J$103:AN$103)</f>
        <v>21.33</v>
      </c>
      <c r="U30" s="37">
        <f>SUMPRODUCT(LTA!J30:AN30,LTA!J$102:AN$102,LTA!J$103:AN$103)</f>
        <v>72.12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96.7</v>
      </c>
      <c r="AB30" s="75">
        <f>-STOA!N30</f>
        <v>-261.08999999999997</v>
      </c>
      <c r="AC30">
        <f t="shared" si="0"/>
        <v>15.878077880040792</v>
      </c>
      <c r="AD30">
        <f t="shared" si="1"/>
        <v>1259.596352123471</v>
      </c>
      <c r="AE30">
        <f>'IDT-1'!B30</f>
        <v>312.952</v>
      </c>
      <c r="AF30" s="24"/>
      <c r="AG30">
        <f t="shared" si="2"/>
        <v>1572.548352123471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-45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10.972360000000002</v>
      </c>
      <c r="E31">
        <f>GT_NG!P31</f>
        <v>10.4739600393056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101.77603984280768</v>
      </c>
      <c r="J31">
        <f>Bawana_RLNG!P31</f>
        <v>0</v>
      </c>
      <c r="K31">
        <f>Bawana_Spot!P31</f>
        <v>25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1090.8707417345004</v>
      </c>
      <c r="P31" s="36">
        <v>58.865482658072438</v>
      </c>
      <c r="Q31" s="36">
        <v>38.159999999999997</v>
      </c>
      <c r="R31" s="38">
        <v>5.76</v>
      </c>
      <c r="S31" s="38">
        <v>0</v>
      </c>
      <c r="T31" s="37">
        <f>SUMPRODUCT(LTA!J31:AN31,LTA!J$101:AN$101,LTA!J$103:AN$103)</f>
        <v>21.33</v>
      </c>
      <c r="U31" s="37">
        <f>SUMPRODUCT(LTA!J31:AN31,LTA!J$102:AN$102,LTA!J$103:AN$103)</f>
        <v>72.52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196.04</v>
      </c>
      <c r="AB31" s="75">
        <f>-STOA!N31</f>
        <v>-261.08999999999997</v>
      </c>
      <c r="AC31">
        <f t="shared" si="0"/>
        <v>16.023758678298648</v>
      </c>
      <c r="AD31">
        <f t="shared" si="1"/>
        <v>1367.1748255963873</v>
      </c>
      <c r="AE31">
        <f>'IDT-1'!B31</f>
        <v>231.709</v>
      </c>
      <c r="AF31" s="24"/>
      <c r="AG31">
        <f t="shared" si="2"/>
        <v>1598.8838255963874</v>
      </c>
      <c r="AI31" s="34">
        <f>PXIL!H31</f>
        <v>0</v>
      </c>
      <c r="AJ31" s="34">
        <f>PXIL!N31</f>
        <v>0</v>
      </c>
      <c r="AK31" s="34">
        <f>RTM_IEX!H31</f>
        <v>12.52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10.972360000000002</v>
      </c>
      <c r="E32">
        <f>GT_NG!P32</f>
        <v>10.31308548968228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101.77603984280768</v>
      </c>
      <c r="J32">
        <f>Bawana_RLNG!P32</f>
        <v>0</v>
      </c>
      <c r="K32">
        <f>Bawana_Spot!P32</f>
        <v>25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1098.7509619302882</v>
      </c>
      <c r="P32" s="36">
        <v>58.865482658072438</v>
      </c>
      <c r="Q32" s="36">
        <v>38.159999999999997</v>
      </c>
      <c r="R32" s="38">
        <v>12.110000000000001</v>
      </c>
      <c r="S32" s="38">
        <v>0</v>
      </c>
      <c r="T32" s="37">
        <f>SUMPRODUCT(LTA!J32:AN32,LTA!J$101:AN$101,LTA!J$103:AN$103)</f>
        <v>21.35</v>
      </c>
      <c r="U32" s="37">
        <f>SUMPRODUCT(LTA!J32:AN32,LTA!J$102:AN$102,LTA!J$103:AN$103)</f>
        <v>72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196.04</v>
      </c>
      <c r="AB32" s="75">
        <f>-STOA!N32</f>
        <v>-261.08999999999997</v>
      </c>
      <c r="AC32">
        <f t="shared" si="0"/>
        <v>16.645017181726431</v>
      </c>
      <c r="AD32">
        <f t="shared" si="1"/>
        <v>1440.5129127391242</v>
      </c>
      <c r="AE32">
        <f>'IDT-1'!B32</f>
        <v>162.24799999999999</v>
      </c>
      <c r="AF32" s="24"/>
      <c r="AG32">
        <f t="shared" si="2"/>
        <v>1602.7609127391243</v>
      </c>
      <c r="AI32" s="34">
        <f>PXIL!H32</f>
        <v>0</v>
      </c>
      <c r="AJ32" s="34">
        <f>PXIL!N32</f>
        <v>0</v>
      </c>
      <c r="AK32" s="34">
        <f>RTM_IEX!H32</f>
        <v>72.91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10.972360000000002</v>
      </c>
      <c r="E33">
        <f>GT_NG!P33</f>
        <v>10.31308548968228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101.77603984280768</v>
      </c>
      <c r="J33">
        <f>Bawana_RLNG!P33</f>
        <v>0</v>
      </c>
      <c r="K33">
        <f>Bawana_Spot!P33</f>
        <v>70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1070.6189394366932</v>
      </c>
      <c r="P33" s="36">
        <v>58.865482658072438</v>
      </c>
      <c r="Q33" s="36">
        <v>38.159999999999997</v>
      </c>
      <c r="R33" s="38">
        <v>20.72518913901137</v>
      </c>
      <c r="S33" s="38">
        <v>0</v>
      </c>
      <c r="T33" s="37">
        <f>SUMPRODUCT(LTA!J33:AN33,LTA!J$101:AN$101,LTA!J$103:AN$103)</f>
        <v>24.78</v>
      </c>
      <c r="U33" s="37">
        <f>SUMPRODUCT(LTA!J33:AN33,LTA!J$102:AN$102,LTA!J$103:AN$103)</f>
        <v>73.22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196.04</v>
      </c>
      <c r="AB33" s="75">
        <f>-STOA!N33</f>
        <v>-261.08999999999997</v>
      </c>
      <c r="AC33">
        <f t="shared" si="0"/>
        <v>17.335103781547925</v>
      </c>
      <c r="AD33">
        <f t="shared" si="1"/>
        <v>1521.9759927847188</v>
      </c>
      <c r="AE33">
        <f>'IDT-1'!B33</f>
        <v>113.801</v>
      </c>
      <c r="AF33" s="24"/>
      <c r="AG33">
        <f t="shared" si="2"/>
        <v>1635.7769927847187</v>
      </c>
      <c r="AI33" s="34">
        <f>PXIL!H33</f>
        <v>0</v>
      </c>
      <c r="AJ33" s="34">
        <f>PXIL!N33</f>
        <v>0</v>
      </c>
      <c r="AK33" s="34">
        <f>RTM_IEX!H33</f>
        <v>124.93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10.972360000000002</v>
      </c>
      <c r="E34">
        <f>GT_NG!P34</f>
        <v>10.31308548968228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101.77603984280768</v>
      </c>
      <c r="J34">
        <f>Bawana_RLNG!P34</f>
        <v>0</v>
      </c>
      <c r="K34">
        <f>Bawana_Spot!P34</f>
        <v>100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991.79985495281846</v>
      </c>
      <c r="P34" s="36">
        <v>58.865482658072438</v>
      </c>
      <c r="Q34" s="36">
        <v>38.159999999999997</v>
      </c>
      <c r="R34" s="38">
        <v>40.450000000000003</v>
      </c>
      <c r="S34" s="38">
        <v>0</v>
      </c>
      <c r="T34" s="37">
        <f>SUMPRODUCT(LTA!J34:AN34,LTA!J$101:AN$101,LTA!J$103:AN$103)</f>
        <v>39.15</v>
      </c>
      <c r="U34" s="37">
        <f>SUMPRODUCT(LTA!J34:AN34,LTA!J$102:AN$102,LTA!J$103:AN$103)</f>
        <v>74.36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136.93</v>
      </c>
      <c r="Z34" s="34">
        <f>IEX!N34</f>
        <v>0</v>
      </c>
      <c r="AA34" s="75">
        <f>STOA!H34</f>
        <v>196.04</v>
      </c>
      <c r="AB34" s="75">
        <f>-STOA!N34</f>
        <v>-261.08999999999997</v>
      </c>
      <c r="AC34">
        <f t="shared" si="0"/>
        <v>17.895767883115688</v>
      </c>
      <c r="AD34">
        <f t="shared" si="1"/>
        <v>1588.1610550602652</v>
      </c>
      <c r="AE34">
        <f>'IDT-1'!B34</f>
        <v>92.701999999999998</v>
      </c>
      <c r="AF34" s="24"/>
      <c r="AG34">
        <f t="shared" si="2"/>
        <v>1680.8630550602652</v>
      </c>
      <c r="AI34" s="34">
        <f>PXIL!H34</f>
        <v>0</v>
      </c>
      <c r="AJ34" s="34">
        <f>PXIL!N34</f>
        <v>0</v>
      </c>
      <c r="AK34" s="34">
        <f>RTM_IEX!H34</f>
        <v>40.71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27.62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10.972360000000002</v>
      </c>
      <c r="E35">
        <f>GT_NG!P35</f>
        <v>10.4739600393056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101.77603984280768</v>
      </c>
      <c r="J35">
        <f>Bawana_RLNG!P35</f>
        <v>0</v>
      </c>
      <c r="K35">
        <f>Bawana_Spot!P35</f>
        <v>220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961.09433379565917</v>
      </c>
      <c r="P35" s="36">
        <v>58.865482658072438</v>
      </c>
      <c r="Q35" s="36">
        <v>38.159999999999997</v>
      </c>
      <c r="R35" s="38">
        <v>44.5</v>
      </c>
      <c r="S35" s="38">
        <v>0</v>
      </c>
      <c r="T35" s="37">
        <f>SUMPRODUCT(LTA!J35:AN35,LTA!J$101:AN$101,LTA!J$103:AN$103)</f>
        <v>65.510000000000005</v>
      </c>
      <c r="U35" s="37">
        <f>SUMPRODUCT(LTA!J35:AN35,LTA!J$102:AN$102,LTA!J$103:AN$103)</f>
        <v>52.07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177.81</v>
      </c>
      <c r="Z35" s="34">
        <f>IEX!N35</f>
        <v>0</v>
      </c>
      <c r="AA35" s="75">
        <f>STOA!H35</f>
        <v>196.28</v>
      </c>
      <c r="AB35" s="75">
        <f>-STOA!N35</f>
        <v>-261.08999999999997</v>
      </c>
      <c r="AC35">
        <f t="shared" si="0"/>
        <v>18.979828006110164</v>
      </c>
      <c r="AD35">
        <f t="shared" si="1"/>
        <v>1675.9623483297346</v>
      </c>
      <c r="AE35">
        <f>'IDT-1'!B35</f>
        <v>81.370999999999995</v>
      </c>
      <c r="AF35" s="24"/>
      <c r="AG35">
        <f t="shared" si="2"/>
        <v>1757.3333483297347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-20</v>
      </c>
      <c r="AM35" s="34">
        <f>RTM_PXI!H35</f>
        <v>0</v>
      </c>
      <c r="AN35" s="34">
        <f>RTM_PXI!N35</f>
        <v>0</v>
      </c>
      <c r="AO35" s="148">
        <f>GDAM_IEX!H35</f>
        <v>38.520000000000003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10.972360000000002</v>
      </c>
      <c r="E36">
        <f>GT_NG!P36</f>
        <v>10.4739600393056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101.77603984280768</v>
      </c>
      <c r="J36">
        <f>Bawana_RLNG!P36</f>
        <v>0</v>
      </c>
      <c r="K36">
        <f>Bawana_Spot!P36</f>
        <v>305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934.26187815950527</v>
      </c>
      <c r="P36" s="36">
        <v>58.865482658072438</v>
      </c>
      <c r="Q36" s="36">
        <v>38.159999999999997</v>
      </c>
      <c r="R36" s="38">
        <v>44.5</v>
      </c>
      <c r="S36" s="38">
        <v>0</v>
      </c>
      <c r="T36" s="37">
        <f>SUMPRODUCT(LTA!J36:AN36,LTA!J$101:AN$101,LTA!J$103:AN$103)</f>
        <v>100.64</v>
      </c>
      <c r="U36" s="37">
        <f>SUMPRODUCT(LTA!J36:AN36,LTA!J$102:AN$102,LTA!J$103:AN$103)</f>
        <v>52.92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275.41000000000003</v>
      </c>
      <c r="Z36" s="34">
        <f>IEX!N36</f>
        <v>0</v>
      </c>
      <c r="AA36" s="75">
        <f>STOA!H36</f>
        <v>196.28</v>
      </c>
      <c r="AB36" s="75">
        <f>-STOA!N36</f>
        <v>-261.08999999999997</v>
      </c>
      <c r="AC36">
        <f t="shared" si="0"/>
        <v>21.239616413054492</v>
      </c>
      <c r="AD36">
        <f t="shared" si="1"/>
        <v>1725.8101042866367</v>
      </c>
      <c r="AE36">
        <f>'IDT-1'!B36</f>
        <v>68.322999999999993</v>
      </c>
      <c r="AF36" s="24"/>
      <c r="AG36">
        <f t="shared" si="2"/>
        <v>1794.1331042866368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-128</v>
      </c>
      <c r="AM36" s="34">
        <f>RTM_PXI!H36</f>
        <v>0</v>
      </c>
      <c r="AN36" s="34">
        <f>RTM_PXI!N36</f>
        <v>0</v>
      </c>
      <c r="AO36" s="148">
        <f>GDAM_IEX!H36</f>
        <v>6.88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10.972360000000002</v>
      </c>
      <c r="E37">
        <f>GT_NG!P37</f>
        <v>10.4739600393056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101.77603984280768</v>
      </c>
      <c r="J37">
        <f>Bawana_RLNG!P37</f>
        <v>0</v>
      </c>
      <c r="K37">
        <f>Bawana_Spot!P37</f>
        <v>253.75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909.70621616575647</v>
      </c>
      <c r="P37" s="36">
        <v>58.865482658072438</v>
      </c>
      <c r="Q37" s="36">
        <v>38.159999999999997</v>
      </c>
      <c r="R37" s="38">
        <v>47.5</v>
      </c>
      <c r="S37" s="38">
        <v>0</v>
      </c>
      <c r="T37" s="37">
        <f>SUMPRODUCT(LTA!J37:AN37,LTA!J$101:AN$101,LTA!J$103:AN$103)</f>
        <v>142.58999999999997</v>
      </c>
      <c r="U37" s="37">
        <f>SUMPRODUCT(LTA!J37:AN37,LTA!J$102:AN$102,LTA!J$103:AN$103)</f>
        <v>52.88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175.38</v>
      </c>
      <c r="Z37" s="34">
        <f>IEX!N37</f>
        <v>0</v>
      </c>
      <c r="AA37" s="75">
        <f>STOA!H37</f>
        <v>196.28</v>
      </c>
      <c r="AB37" s="75">
        <f>-STOA!N37</f>
        <v>-261.08999999999997</v>
      </c>
      <c r="AC37">
        <f t="shared" si="0"/>
        <v>19.601112663521199</v>
      </c>
      <c r="AD37">
        <f t="shared" si="1"/>
        <v>1789.472946042421</v>
      </c>
      <c r="AE37">
        <f>'IDT-1'!B37</f>
        <v>66.834000000000003</v>
      </c>
      <c r="AF37" s="24"/>
      <c r="AG37">
        <f t="shared" si="2"/>
        <v>1856.306946042421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71.83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10.972360000000002</v>
      </c>
      <c r="E38">
        <f>GT_NG!P38</f>
        <v>10.4739600393056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101.77603984280768</v>
      </c>
      <c r="J38">
        <f>Bawana_RLNG!P38</f>
        <v>0</v>
      </c>
      <c r="K38">
        <f>Bawana_Spot!P38</f>
        <v>185.00000000000003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896.88552128898004</v>
      </c>
      <c r="P38" s="36">
        <v>58.865482658072438</v>
      </c>
      <c r="Q38" s="36">
        <v>38.159999999999997</v>
      </c>
      <c r="R38" s="38">
        <v>47.5</v>
      </c>
      <c r="S38" s="38">
        <v>0</v>
      </c>
      <c r="T38" s="37">
        <f>SUMPRODUCT(LTA!J38:AN38,LTA!J$101:AN$101,LTA!J$103:AN$103)</f>
        <v>179.85999999999999</v>
      </c>
      <c r="U38" s="37">
        <f>SUMPRODUCT(LTA!J38:AN38,LTA!J$102:AN$102,LTA!J$103:AN$103)</f>
        <v>52.7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155.66999999999999</v>
      </c>
      <c r="Z38" s="34">
        <f>IEX!N38</f>
        <v>0</v>
      </c>
      <c r="AA38" s="75">
        <f>STOA!H38</f>
        <v>196.28</v>
      </c>
      <c r="AB38" s="75">
        <f>-STOA!N38</f>
        <v>-261.08999999999997</v>
      </c>
      <c r="AC38">
        <f t="shared" si="0"/>
        <v>19.678638826556277</v>
      </c>
      <c r="AD38">
        <f t="shared" si="1"/>
        <v>1798.6247250026097</v>
      </c>
      <c r="AE38">
        <f>'IDT-1'!B38</f>
        <v>67.566999999999993</v>
      </c>
      <c r="AF38" s="24"/>
      <c r="AG38">
        <f t="shared" si="2"/>
        <v>1866.1917250026097</v>
      </c>
      <c r="AI38" s="34">
        <f>PXIL!H38</f>
        <v>0</v>
      </c>
      <c r="AJ38" s="34">
        <f>PXIL!N38</f>
        <v>0</v>
      </c>
      <c r="AK38" s="34">
        <f>RTM_IEX!H38</f>
        <v>57.94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87.31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10.972360000000002</v>
      </c>
      <c r="E39">
        <f>GT_NG!P39</f>
        <v>10.37127415656731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101.77603984280768</v>
      </c>
      <c r="J39">
        <f>Bawana_RLNG!P39</f>
        <v>0</v>
      </c>
      <c r="K39">
        <f>Bawana_Spot!P39</f>
        <v>253.75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897.11902479613582</v>
      </c>
      <c r="P39" s="36">
        <v>58.865482658072438</v>
      </c>
      <c r="Q39" s="36">
        <v>38.159999999999997</v>
      </c>
      <c r="R39" s="38">
        <v>47.5</v>
      </c>
      <c r="S39" s="38">
        <v>0</v>
      </c>
      <c r="T39" s="37">
        <f>SUMPRODUCT(LTA!J39:AN39,LTA!J$101:AN$101,LTA!J$103:AN$103)</f>
        <v>212.4</v>
      </c>
      <c r="U39" s="37">
        <f>SUMPRODUCT(LTA!J39:AN39,LTA!J$102:AN$102,LTA!J$103:AN$103)</f>
        <v>47.75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76.849999999999994</v>
      </c>
      <c r="Z39" s="34">
        <f>IEX!N39</f>
        <v>0</v>
      </c>
      <c r="AA39" s="75">
        <f>STOA!H39</f>
        <v>292.58999999999997</v>
      </c>
      <c r="AB39" s="75">
        <f>-STOA!N39</f>
        <v>-261.08999999999997</v>
      </c>
      <c r="AC39">
        <f t="shared" si="0"/>
        <v>19.783944218199611</v>
      </c>
      <c r="AD39">
        <f t="shared" si="1"/>
        <v>1778.9202372353839</v>
      </c>
      <c r="AE39">
        <f>'IDT-1'!B39</f>
        <v>81.058000000000007</v>
      </c>
      <c r="AF39" s="24"/>
      <c r="AG39">
        <f t="shared" si="2"/>
        <v>1859.9782372353839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-16</v>
      </c>
      <c r="AM39" s="34">
        <f>RTM_PXI!H39</f>
        <v>0</v>
      </c>
      <c r="AN39" s="34">
        <f>RTM_PXI!N39</f>
        <v>0</v>
      </c>
      <c r="AO39" s="148">
        <f>GDAM_IEX!H39</f>
        <v>27.69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10.972360000000002</v>
      </c>
      <c r="E40">
        <f>GT_NG!P40</f>
        <v>10.37127415656731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101.77603984280768</v>
      </c>
      <c r="J40">
        <f>Bawana_RLNG!P40</f>
        <v>0</v>
      </c>
      <c r="K40">
        <f>Bawana_Spot!P40</f>
        <v>225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900.04026152498591</v>
      </c>
      <c r="P40" s="36">
        <v>58.865482658072438</v>
      </c>
      <c r="Q40" s="36">
        <v>38.159999999999997</v>
      </c>
      <c r="R40" s="38">
        <v>47.5</v>
      </c>
      <c r="S40" s="38">
        <v>0</v>
      </c>
      <c r="T40" s="37">
        <f>SUMPRODUCT(LTA!J40:AN40,LTA!J$101:AN$101,LTA!J$103:AN$103)</f>
        <v>248.63</v>
      </c>
      <c r="U40" s="37">
        <f>SUMPRODUCT(LTA!J40:AN40,LTA!J$102:AN$102,LTA!J$103:AN$103)</f>
        <v>47.69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86.71</v>
      </c>
      <c r="Z40" s="34">
        <f>IEX!N40</f>
        <v>0</v>
      </c>
      <c r="AA40" s="75">
        <f>STOA!H40</f>
        <v>292.58999999999997</v>
      </c>
      <c r="AB40" s="75">
        <f>-STOA!N40</f>
        <v>-261.08999999999997</v>
      </c>
      <c r="AC40">
        <f t="shared" si="0"/>
        <v>20.327648079896615</v>
      </c>
      <c r="AD40">
        <f t="shared" si="1"/>
        <v>1837.0777701025372</v>
      </c>
      <c r="AE40">
        <f>'IDT-1'!B40</f>
        <v>49.579000000000001</v>
      </c>
      <c r="AF40" s="24"/>
      <c r="AG40">
        <f t="shared" si="2"/>
        <v>1886.6567701025372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-19</v>
      </c>
      <c r="AM40" s="34">
        <f>RTM_PXI!H40</f>
        <v>0</v>
      </c>
      <c r="AN40" s="34">
        <f>RTM_PXI!N40</f>
        <v>0</v>
      </c>
      <c r="AO40" s="148">
        <f>GDAM_IEX!H40</f>
        <v>69.19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10.972360000000002</v>
      </c>
      <c r="E41">
        <f>GT_NG!P41</f>
        <v>10.37127415656731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101.77603984280768</v>
      </c>
      <c r="J41">
        <f>Bawana_RLNG!P41</f>
        <v>0</v>
      </c>
      <c r="K41">
        <f>Bawana_Spot!P41</f>
        <v>245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893.06973490222674</v>
      </c>
      <c r="P41" s="36">
        <v>58.865482658072438</v>
      </c>
      <c r="Q41" s="36">
        <v>38.159999999999997</v>
      </c>
      <c r="R41" s="38">
        <v>47.5</v>
      </c>
      <c r="S41" s="38">
        <v>0</v>
      </c>
      <c r="T41" s="37">
        <f>SUMPRODUCT(LTA!J41:AN41,LTA!J$101:AN$101,LTA!J$103:AN$103)</f>
        <v>293.08999999999997</v>
      </c>
      <c r="U41" s="37">
        <f>SUMPRODUCT(LTA!J41:AN41,LTA!J$102:AN$102,LTA!J$103:AN$103)</f>
        <v>44.8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90.67</v>
      </c>
      <c r="Z41" s="34">
        <f>IEX!N41</f>
        <v>0</v>
      </c>
      <c r="AA41" s="75">
        <f>STOA!H41</f>
        <v>292.58999999999997</v>
      </c>
      <c r="AB41" s="75">
        <f>-STOA!N41</f>
        <v>-261.08999999999997</v>
      </c>
      <c r="AC41">
        <f t="shared" si="0"/>
        <v>20.54914365949255</v>
      </c>
      <c r="AD41">
        <f t="shared" si="1"/>
        <v>1901.3857479001817</v>
      </c>
      <c r="AE41">
        <f>'IDT-1'!B41</f>
        <v>24.756</v>
      </c>
      <c r="AF41" s="24"/>
      <c r="AG41">
        <f t="shared" si="2"/>
        <v>1926.1417479001818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56.16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10.972360000000002</v>
      </c>
      <c r="E42">
        <f>GT_NG!P42</f>
        <v>10.37127415656731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101.77603984280768</v>
      </c>
      <c r="J42">
        <f>Bawana_RLNG!P42</f>
        <v>0</v>
      </c>
      <c r="K42">
        <f>Bawana_Spot!P42</f>
        <v>263.82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879.76002972369406</v>
      </c>
      <c r="P42" s="36">
        <v>58.865482658072438</v>
      </c>
      <c r="Q42" s="36">
        <v>38.159999999999997</v>
      </c>
      <c r="R42" s="38">
        <v>47.5</v>
      </c>
      <c r="S42" s="38">
        <v>0</v>
      </c>
      <c r="T42" s="37">
        <f>SUMPRODUCT(LTA!J42:AN42,LTA!J$101:AN$101,LTA!J$103:AN$103)</f>
        <v>329.66</v>
      </c>
      <c r="U42" s="37">
        <f>SUMPRODUCT(LTA!J42:AN42,LTA!J$102:AN$102,LTA!J$103:AN$103)</f>
        <v>44.66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93.05</v>
      </c>
      <c r="Z42" s="34">
        <f>IEX!N42</f>
        <v>0</v>
      </c>
      <c r="AA42" s="75">
        <f>STOA!H42</f>
        <v>292.58999999999997</v>
      </c>
      <c r="AB42" s="75">
        <f>-STOA!N42</f>
        <v>-261.08999999999997</v>
      </c>
      <c r="AC42">
        <f t="shared" si="0"/>
        <v>21.041988028691542</v>
      </c>
      <c r="AD42">
        <f t="shared" si="1"/>
        <v>1935.4631983524503</v>
      </c>
      <c r="AE42">
        <f>'IDT-1'!B42</f>
        <v>13.304</v>
      </c>
      <c r="AF42" s="24"/>
      <c r="AG42">
        <f t="shared" si="2"/>
        <v>1948.7671983524504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-12</v>
      </c>
      <c r="AM42" s="34">
        <f>RTM_PXI!H42</f>
        <v>0</v>
      </c>
      <c r="AN42" s="34">
        <f>RTM_PXI!N42</f>
        <v>0</v>
      </c>
      <c r="AO42" s="148">
        <f>GDAM_IEX!H42</f>
        <v>58.41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10.972360000000002</v>
      </c>
      <c r="E43">
        <f>GT_NG!P43</f>
        <v>10.37127415656731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101.77603984280768</v>
      </c>
      <c r="J43">
        <f>Bawana_RLNG!P43</f>
        <v>0</v>
      </c>
      <c r="K43">
        <f>Bawana_Spot!P43</f>
        <v>293.11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876.89104164516061</v>
      </c>
      <c r="P43" s="36">
        <v>58.865482658072438</v>
      </c>
      <c r="Q43" s="36">
        <v>38.159999999999997</v>
      </c>
      <c r="R43" s="38">
        <v>47.5</v>
      </c>
      <c r="S43" s="38">
        <v>0</v>
      </c>
      <c r="T43" s="37">
        <f>SUMPRODUCT(LTA!J43:AN43,LTA!J$101:AN$101,LTA!J$103:AN$103)</f>
        <v>383.52000000000004</v>
      </c>
      <c r="U43" s="37">
        <f>SUMPRODUCT(LTA!J43:AN43,LTA!J$102:AN$102,LTA!J$103:AN$103)</f>
        <v>44.55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292.58999999999997</v>
      </c>
      <c r="AB43" s="75">
        <f>-STOA!N43</f>
        <v>-261.08999999999997</v>
      </c>
      <c r="AC43">
        <f t="shared" si="0"/>
        <v>21.109770636133192</v>
      </c>
      <c r="AD43">
        <f t="shared" si="1"/>
        <v>1967.5664276664752</v>
      </c>
      <c r="AE43">
        <f>'IDT-1'!B43</f>
        <v>10.272</v>
      </c>
      <c r="AF43" s="24"/>
      <c r="AG43">
        <f t="shared" si="2"/>
        <v>1977.8384276664751</v>
      </c>
      <c r="AI43" s="34">
        <f>PXIL!H43</f>
        <v>0</v>
      </c>
      <c r="AJ43" s="34">
        <f>PXIL!N43</f>
        <v>0</v>
      </c>
      <c r="AK43" s="34">
        <f>RTM_IEX!H43</f>
        <v>91.46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10.972360000000002</v>
      </c>
      <c r="E44">
        <f>GT_NG!P44</f>
        <v>10.37127415656731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101.77603984280768</v>
      </c>
      <c r="J44">
        <f>Bawana_RLNG!P44</f>
        <v>0</v>
      </c>
      <c r="K44">
        <f>Bawana_Spot!P44</f>
        <v>291.97000000000003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868.85785364611309</v>
      </c>
      <c r="P44" s="36">
        <v>58.865482658072438</v>
      </c>
      <c r="Q44" s="36">
        <v>38.159999999999997</v>
      </c>
      <c r="R44" s="38">
        <v>47.5</v>
      </c>
      <c r="S44" s="38">
        <v>0</v>
      </c>
      <c r="T44" s="37">
        <f>SUMPRODUCT(LTA!J44:AN44,LTA!J$101:AN$101,LTA!J$103:AN$103)</f>
        <v>424.33000000000004</v>
      </c>
      <c r="U44" s="37">
        <f>SUMPRODUCT(LTA!J44:AN44,LTA!J$102:AN$102,LTA!J$103:AN$103)</f>
        <v>44.269999999999996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292.58999999999997</v>
      </c>
      <c r="AB44" s="75">
        <f>-STOA!N44</f>
        <v>-261.08999999999997</v>
      </c>
      <c r="AC44">
        <f t="shared" si="0"/>
        <v>21.060015856941195</v>
      </c>
      <c r="AD44">
        <f t="shared" si="1"/>
        <v>1961.6929944466199</v>
      </c>
      <c r="AE44">
        <f>'IDT-1'!B44</f>
        <v>9.1199999999999992</v>
      </c>
      <c r="AF44" s="24"/>
      <c r="AG44">
        <f t="shared" si="2"/>
        <v>1970.8129944466198</v>
      </c>
      <c r="AI44" s="34">
        <f>PXIL!H44</f>
        <v>0</v>
      </c>
      <c r="AJ44" s="34">
        <f>PXIL!N44</f>
        <v>0</v>
      </c>
      <c r="AK44" s="34">
        <f>RTM_IEX!H44</f>
        <v>54.18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10.972360000000002</v>
      </c>
      <c r="E45">
        <f>GT_NG!P45</f>
        <v>10.37127415656731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101.77603984280768</v>
      </c>
      <c r="J45">
        <f>Bawana_RLNG!P45</f>
        <v>0</v>
      </c>
      <c r="K45">
        <f>Bawana_Spot!P45</f>
        <v>320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873.92194907608632</v>
      </c>
      <c r="P45" s="36">
        <v>58.865482658072438</v>
      </c>
      <c r="Q45" s="36">
        <v>38.159999999999997</v>
      </c>
      <c r="R45" s="38">
        <v>47.5</v>
      </c>
      <c r="S45" s="38">
        <v>0</v>
      </c>
      <c r="T45" s="37">
        <f>SUMPRODUCT(LTA!J45:AN45,LTA!J$101:AN$101,LTA!J$103:AN$103)</f>
        <v>456.1</v>
      </c>
      <c r="U45" s="37">
        <f>SUMPRODUCT(LTA!J45:AN45,LTA!J$102:AN$102,LTA!J$103:AN$103)</f>
        <v>44.15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135.88999999999999</v>
      </c>
      <c r="Z45" s="34">
        <f>IEX!N45</f>
        <v>0</v>
      </c>
      <c r="AA45" s="75">
        <f>STOA!H45</f>
        <v>0.77</v>
      </c>
      <c r="AB45" s="75">
        <f>-STOA!N45</f>
        <v>-261.08999999999997</v>
      </c>
      <c r="AC45">
        <f t="shared" si="0"/>
        <v>20.676506258552969</v>
      </c>
      <c r="AD45">
        <f t="shared" si="1"/>
        <v>1916.4205994749809</v>
      </c>
      <c r="AE45">
        <f>'IDT-1'!B45</f>
        <v>12.109</v>
      </c>
      <c r="AF45" s="24"/>
      <c r="AG45">
        <f t="shared" si="2"/>
        <v>1928.5295994749808</v>
      </c>
      <c r="AI45" s="34">
        <f>PXIL!H45</f>
        <v>0</v>
      </c>
      <c r="AJ45" s="34">
        <f>PXIL!N45</f>
        <v>0</v>
      </c>
      <c r="AK45" s="34">
        <f>RTM_IEX!H45</f>
        <v>16.02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83.69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10.972360000000002</v>
      </c>
      <c r="E46">
        <f>GT_NG!P46</f>
        <v>10.37127415656731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101.77603984280768</v>
      </c>
      <c r="J46">
        <f>Bawana_RLNG!P46</f>
        <v>0</v>
      </c>
      <c r="K46">
        <f>Bawana_Spot!P46</f>
        <v>295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863.53348062640373</v>
      </c>
      <c r="P46" s="36">
        <v>58.865482658072438</v>
      </c>
      <c r="Q46" s="36">
        <v>38.159999999999997</v>
      </c>
      <c r="R46" s="38">
        <v>47.5</v>
      </c>
      <c r="S46" s="38">
        <v>0</v>
      </c>
      <c r="T46" s="37">
        <f>SUMPRODUCT(LTA!J46:AN46,LTA!J$101:AN$101,LTA!J$103:AN$103)</f>
        <v>486.26</v>
      </c>
      <c r="U46" s="37">
        <f>SUMPRODUCT(LTA!J46:AN46,LTA!J$102:AN$102,LTA!J$103:AN$103)</f>
        <v>43.55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108.93</v>
      </c>
      <c r="Z46" s="34">
        <f>IEX!N46</f>
        <v>0</v>
      </c>
      <c r="AA46" s="75">
        <f>STOA!H46</f>
        <v>0.77</v>
      </c>
      <c r="AB46" s="75">
        <f>-STOA!N46</f>
        <v>-261.08999999999997</v>
      </c>
      <c r="AC46">
        <f t="shared" si="0"/>
        <v>20.316346912200078</v>
      </c>
      <c r="AD46">
        <f t="shared" si="1"/>
        <v>1863.8622903716512</v>
      </c>
      <c r="AE46">
        <f>'IDT-1'!B46</f>
        <v>13.601000000000001</v>
      </c>
      <c r="AF46" s="24"/>
      <c r="AG46">
        <f t="shared" si="2"/>
        <v>1877.4632903716513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-5</v>
      </c>
      <c r="AM46" s="34">
        <f>RTM_PXI!H46</f>
        <v>0</v>
      </c>
      <c r="AN46" s="34">
        <f>RTM_PXI!N46</f>
        <v>0</v>
      </c>
      <c r="AO46" s="148">
        <f>GDAM_IEX!H46</f>
        <v>84.58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10.972360000000002</v>
      </c>
      <c r="E47">
        <f>GT_NG!P47</f>
        <v>10.37127415656731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99.22</v>
      </c>
      <c r="J47">
        <f>Bawana_RLNG!P47</f>
        <v>0</v>
      </c>
      <c r="K47">
        <f>Bawana_Spot!P47</f>
        <v>285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863.53348062640373</v>
      </c>
      <c r="P47" s="36">
        <v>58.865482658072438</v>
      </c>
      <c r="Q47" s="36">
        <v>38.159999999999997</v>
      </c>
      <c r="R47" s="38">
        <v>47.5</v>
      </c>
      <c r="S47" s="38">
        <v>0</v>
      </c>
      <c r="T47" s="37">
        <f>SUMPRODUCT(LTA!J47:AN47,LTA!J$101:AN$101,LTA!J$103:AN$103)</f>
        <v>518.23</v>
      </c>
      <c r="U47" s="37">
        <f>SUMPRODUCT(LTA!J47:AN47,LTA!J$102:AN$102,LTA!J$103:AN$103)</f>
        <v>45.019999999999996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148.32</v>
      </c>
      <c r="Z47" s="34">
        <f>IEX!N47</f>
        <v>0</v>
      </c>
      <c r="AA47" s="75">
        <f>STOA!H47</f>
        <v>0.77</v>
      </c>
      <c r="AB47" s="75">
        <f>-STOA!N47</f>
        <v>-261.08999999999997</v>
      </c>
      <c r="AC47">
        <f t="shared" si="0"/>
        <v>20.466216388896047</v>
      </c>
      <c r="AD47">
        <f t="shared" si="1"/>
        <v>1891.5963810521473</v>
      </c>
      <c r="AE47">
        <f>'IDT-1'!B47</f>
        <v>22.152999999999999</v>
      </c>
      <c r="AF47" s="24"/>
      <c r="AG47">
        <f t="shared" si="2"/>
        <v>1913.7493810521473</v>
      </c>
      <c r="AI47" s="34">
        <f>PXIL!H47</f>
        <v>0</v>
      </c>
      <c r="AJ47" s="34">
        <f>PXIL!N47</f>
        <v>0</v>
      </c>
      <c r="AK47" s="34">
        <f>RTM_IEX!H47</f>
        <v>47.19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10.972360000000002</v>
      </c>
      <c r="E48">
        <f>GT_NG!P48</f>
        <v>10.37127415656731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99.22</v>
      </c>
      <c r="J48">
        <f>Bawana_RLNG!P48</f>
        <v>0</v>
      </c>
      <c r="K48">
        <f>Bawana_Spot!P48</f>
        <v>285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863.53348062640373</v>
      </c>
      <c r="P48" s="36">
        <v>58.865482658072438</v>
      </c>
      <c r="Q48" s="36">
        <v>38.159999999999997</v>
      </c>
      <c r="R48" s="38">
        <v>47.5</v>
      </c>
      <c r="S48" s="38">
        <v>0</v>
      </c>
      <c r="T48" s="37">
        <f>SUMPRODUCT(LTA!J48:AN48,LTA!J$101:AN$101,LTA!J$103:AN$103)</f>
        <v>529.83000000000004</v>
      </c>
      <c r="U48" s="37">
        <f>SUMPRODUCT(LTA!J48:AN48,LTA!J$102:AN$102,LTA!J$103:AN$103)</f>
        <v>44.620000000000005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110.76</v>
      </c>
      <c r="Z48" s="34">
        <f>IEX!N48</f>
        <v>0</v>
      </c>
      <c r="AA48" s="75">
        <f>STOA!H48</f>
        <v>0.77</v>
      </c>
      <c r="AB48" s="75">
        <f>-STOA!N48</f>
        <v>-261.08999999999997</v>
      </c>
      <c r="AC48">
        <f t="shared" si="0"/>
        <v>20.220432388896054</v>
      </c>
      <c r="AD48">
        <f t="shared" si="1"/>
        <v>1862.5821650521475</v>
      </c>
      <c r="AE48">
        <f>'IDT-1'!B48</f>
        <v>25.535</v>
      </c>
      <c r="AF48" s="24"/>
      <c r="AG48">
        <f t="shared" si="2"/>
        <v>1888.1171650521476</v>
      </c>
      <c r="AI48" s="34">
        <f>PXIL!H48</f>
        <v>0</v>
      </c>
      <c r="AJ48" s="34">
        <f>PXIL!N48</f>
        <v>0</v>
      </c>
      <c r="AK48" s="34">
        <f>RTM_IEX!H48</f>
        <v>44.29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10.972360000000002</v>
      </c>
      <c r="E49">
        <f>GT_NG!P49</f>
        <v>10.37127415656731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130.72</v>
      </c>
      <c r="J49">
        <f>Bawana_RLNG!P49</f>
        <v>0</v>
      </c>
      <c r="K49">
        <f>Bawana_Spot!P49</f>
        <v>245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861.1785853170602</v>
      </c>
      <c r="P49" s="36">
        <v>58.865482658072438</v>
      </c>
      <c r="Q49" s="36">
        <v>38.159999999999997</v>
      </c>
      <c r="R49" s="38">
        <v>47.5</v>
      </c>
      <c r="S49" s="38">
        <v>0</v>
      </c>
      <c r="T49" s="37">
        <f>SUMPRODUCT(LTA!J49:AN49,LTA!J$101:AN$101,LTA!J$103:AN$103)</f>
        <v>535.71</v>
      </c>
      <c r="U49" s="37">
        <f>SUMPRODUCT(LTA!J49:AN49,LTA!J$102:AN$102,LTA!J$103:AN$103)</f>
        <v>44.22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66.45</v>
      </c>
      <c r="Z49" s="34">
        <f>IEX!N49</f>
        <v>0</v>
      </c>
      <c r="AA49" s="75">
        <f>STOA!H49</f>
        <v>0.77</v>
      </c>
      <c r="AB49" s="75">
        <f>-STOA!N49</f>
        <v>-261.08999999999997</v>
      </c>
      <c r="AC49">
        <f t="shared" si="0"/>
        <v>20.272387268297564</v>
      </c>
      <c r="AD49">
        <f t="shared" si="1"/>
        <v>1868.7153148634027</v>
      </c>
      <c r="AE49">
        <f>'IDT-1'!B49</f>
        <v>33.807000000000002</v>
      </c>
      <c r="AF49" s="24"/>
      <c r="AG49">
        <f t="shared" si="2"/>
        <v>1902.5223148634027</v>
      </c>
      <c r="AI49" s="34">
        <f>PXIL!H49</f>
        <v>0</v>
      </c>
      <c r="AJ49" s="34">
        <f>PXIL!N49</f>
        <v>0</v>
      </c>
      <c r="AK49" s="34">
        <f>RTM_IEX!H49</f>
        <v>100.16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10.972360000000002</v>
      </c>
      <c r="E50">
        <f>GT_NG!P50</f>
        <v>12.361973562865046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148.56475443985457</v>
      </c>
      <c r="J50">
        <f>Bawana_RLNG!P50</f>
        <v>0</v>
      </c>
      <c r="K50">
        <f>Bawana_Spot!P50</f>
        <v>205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861.39469202012117</v>
      </c>
      <c r="P50" s="36">
        <v>58.865482658072438</v>
      </c>
      <c r="Q50" s="36">
        <v>38.159999999999997</v>
      </c>
      <c r="R50" s="38">
        <v>47.5</v>
      </c>
      <c r="S50" s="38">
        <v>0</v>
      </c>
      <c r="T50" s="37">
        <f>SUMPRODUCT(LTA!J50:AN50,LTA!J$101:AN$101,LTA!J$103:AN$103)</f>
        <v>541.54999999999995</v>
      </c>
      <c r="U50" s="37">
        <f>SUMPRODUCT(LTA!J50:AN50,LTA!J$102:AN$102,LTA!J$103:AN$103)</f>
        <v>43.81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63.56</v>
      </c>
      <c r="Z50" s="34">
        <f>IEX!N50</f>
        <v>0</v>
      </c>
      <c r="AA50" s="75">
        <f>STOA!H50</f>
        <v>0.77</v>
      </c>
      <c r="AB50" s="75">
        <f>-STOA!N50</f>
        <v>-261.08999999999997</v>
      </c>
      <c r="AC50">
        <f t="shared" si="0"/>
        <v>20.247620376910955</v>
      </c>
      <c r="AD50">
        <f t="shared" si="1"/>
        <v>1865.7916423040026</v>
      </c>
      <c r="AE50">
        <f>'IDT-1'!B50</f>
        <v>0</v>
      </c>
      <c r="AF50" s="24"/>
      <c r="AG50">
        <f t="shared" si="2"/>
        <v>1865.7916423040026</v>
      </c>
      <c r="AI50" s="34">
        <f>PXIL!H50</f>
        <v>0</v>
      </c>
      <c r="AJ50" s="34">
        <f>PXIL!N50</f>
        <v>0</v>
      </c>
      <c r="AK50" s="34">
        <f>RTM_IEX!H50</f>
        <v>114.62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10.972360000000002</v>
      </c>
      <c r="E51">
        <f>GT_NG!P51</f>
        <v>12.361973562865046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118.52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861.08466915837164</v>
      </c>
      <c r="P51" s="36">
        <v>58.865482658072438</v>
      </c>
      <c r="Q51" s="36">
        <v>38.159999999999997</v>
      </c>
      <c r="R51" s="38">
        <v>47.5</v>
      </c>
      <c r="S51" s="38">
        <v>0</v>
      </c>
      <c r="T51" s="37">
        <f>SUMPRODUCT(LTA!J51:AN51,LTA!J$101:AN$101,LTA!J$103:AN$103)</f>
        <v>542.74</v>
      </c>
      <c r="U51" s="37">
        <f>SUMPRODUCT(LTA!J51:AN51,LTA!J$102:AN$102,LTA!J$103:AN$103)</f>
        <v>43.41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27.93</v>
      </c>
      <c r="Z51" s="34">
        <f>IEX!N51</f>
        <v>0</v>
      </c>
      <c r="AA51" s="75">
        <f>STOA!H51</f>
        <v>0.77</v>
      </c>
      <c r="AB51" s="75">
        <f>-STOA!N51</f>
        <v>-261.08999999999997</v>
      </c>
      <c r="AC51">
        <f t="shared" si="0"/>
        <v>19.966012247577485</v>
      </c>
      <c r="AD51">
        <f t="shared" si="1"/>
        <v>1832.5484731317317</v>
      </c>
      <c r="AE51">
        <f>'IDT-1'!B51</f>
        <v>0</v>
      </c>
      <c r="AF51" s="24"/>
      <c r="AG51">
        <f t="shared" si="2"/>
        <v>1832.5484731317317</v>
      </c>
      <c r="AI51" s="34">
        <f>PXIL!H51</f>
        <v>0</v>
      </c>
      <c r="AJ51" s="34">
        <f>PXIL!N51</f>
        <v>0</v>
      </c>
      <c r="AK51" s="34">
        <f>RTM_IEX!H51</f>
        <v>201.29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10.972360000000002</v>
      </c>
      <c r="E52">
        <f>GT_NG!P52</f>
        <v>12.361973562865046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118.52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861.67489693975722</v>
      </c>
      <c r="P52" s="36">
        <v>58.865482658072438</v>
      </c>
      <c r="Q52" s="36">
        <v>38.159999999999997</v>
      </c>
      <c r="R52" s="38">
        <v>47.5</v>
      </c>
      <c r="S52" s="38">
        <v>0</v>
      </c>
      <c r="T52" s="37">
        <f>SUMPRODUCT(LTA!J52:AN52,LTA!J$101:AN$101,LTA!J$103:AN$103)</f>
        <v>543.62</v>
      </c>
      <c r="U52" s="37">
        <f>SUMPRODUCT(LTA!J52:AN52,LTA!J$102:AN$102,LTA!J$103:AN$103)</f>
        <v>43.010000000000005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0.77</v>
      </c>
      <c r="AB52" s="75">
        <f>-STOA!N52</f>
        <v>-261.08999999999997</v>
      </c>
      <c r="AC52">
        <f t="shared" si="0"/>
        <v>19.659414160941125</v>
      </c>
      <c r="AD52">
        <f t="shared" si="1"/>
        <v>1796.3552989997538</v>
      </c>
      <c r="AE52">
        <f>'IDT-1'!B52</f>
        <v>0</v>
      </c>
      <c r="AF52" s="24"/>
      <c r="AG52">
        <f t="shared" si="2"/>
        <v>1796.3552989997538</v>
      </c>
      <c r="AI52" s="34">
        <f>PXIL!H52</f>
        <v>0</v>
      </c>
      <c r="AJ52" s="34">
        <f>PXIL!N52</f>
        <v>0</v>
      </c>
      <c r="AK52" s="34">
        <f>RTM_IEX!H52</f>
        <v>191.65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10.972360000000002</v>
      </c>
      <c r="E53">
        <f>GT_NG!P53</f>
        <v>12.361973562865046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118.52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878.33468696646548</v>
      </c>
      <c r="P53" s="36">
        <v>58.865482658072438</v>
      </c>
      <c r="Q53" s="36">
        <v>38.159999999999997</v>
      </c>
      <c r="R53" s="38">
        <v>47.5</v>
      </c>
      <c r="S53" s="38">
        <v>0</v>
      </c>
      <c r="T53" s="37">
        <f>SUMPRODUCT(LTA!J53:AN53,LTA!J$101:AN$101,LTA!J$103:AN$103)</f>
        <v>543.88</v>
      </c>
      <c r="U53" s="37">
        <f>SUMPRODUCT(LTA!J53:AN53,LTA!J$102:AN$102,LTA!J$103:AN$103)</f>
        <v>46.230000000000004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-261.08999999999997</v>
      </c>
      <c r="AC53">
        <f t="shared" si="0"/>
        <v>19.610188397165469</v>
      </c>
      <c r="AD53">
        <f t="shared" si="1"/>
        <v>1790.5443147902376</v>
      </c>
      <c r="AE53">
        <f>'IDT-1'!B53</f>
        <v>0</v>
      </c>
      <c r="AF53" s="24"/>
      <c r="AG53">
        <f t="shared" si="2"/>
        <v>1790.5443147902376</v>
      </c>
      <c r="AI53" s="34">
        <f>PXIL!H53</f>
        <v>0</v>
      </c>
      <c r="AJ53" s="34">
        <f>PXIL!N53</f>
        <v>0</v>
      </c>
      <c r="AK53" s="34">
        <f>RTM_IEX!H53</f>
        <v>165.65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10.972360000000002</v>
      </c>
      <c r="E54">
        <f>GT_NG!P54</f>
        <v>15.573967492672526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118.52</v>
      </c>
      <c r="J54">
        <f>Bawana_RLNG!P54</f>
        <v>0</v>
      </c>
      <c r="K54">
        <f>Bawana_Spot!P54</f>
        <v>149.99999999999997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880.5730524092985</v>
      </c>
      <c r="P54" s="36">
        <v>58.865482658072438</v>
      </c>
      <c r="Q54" s="36">
        <v>38.159999999999997</v>
      </c>
      <c r="R54" s="38">
        <v>47.5</v>
      </c>
      <c r="S54" s="38">
        <v>0</v>
      </c>
      <c r="T54" s="37">
        <f>SUMPRODUCT(LTA!J54:AN54,LTA!J$101:AN$101,LTA!J$103:AN$103)</f>
        <v>543.48</v>
      </c>
      <c r="U54" s="37">
        <f>SUMPRODUCT(LTA!J54:AN54,LTA!J$102:AN$102,LTA!J$103:AN$103)</f>
        <v>45.769999999999996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-261.08999999999997</v>
      </c>
      <c r="AC54">
        <f t="shared" si="0"/>
        <v>19.381795415895649</v>
      </c>
      <c r="AD54">
        <f t="shared" si="1"/>
        <v>1763.5830671441479</v>
      </c>
      <c r="AE54">
        <f>'IDT-1'!B54</f>
        <v>0</v>
      </c>
      <c r="AF54" s="24"/>
      <c r="AG54">
        <f t="shared" si="2"/>
        <v>1763.5830671441479</v>
      </c>
      <c r="AI54" s="34">
        <f>PXIL!H54</f>
        <v>0</v>
      </c>
      <c r="AJ54" s="34">
        <f>PXIL!N54</f>
        <v>0</v>
      </c>
      <c r="AK54" s="34">
        <f>RTM_IEX!H54</f>
        <v>133.87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10.972360000000002</v>
      </c>
      <c r="E55">
        <f>GT_NG!P55</f>
        <v>15.573967492672526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118.52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867.02988073847325</v>
      </c>
      <c r="P55" s="36">
        <v>58.865482658072438</v>
      </c>
      <c r="Q55" s="36">
        <v>38.159999999999997</v>
      </c>
      <c r="R55" s="38">
        <v>47.5</v>
      </c>
      <c r="S55" s="38">
        <v>0</v>
      </c>
      <c r="T55" s="37">
        <f>SUMPRODUCT(LTA!J55:AN55,LTA!J$101:AN$101,LTA!J$103:AN$103)</f>
        <v>539.32000000000005</v>
      </c>
      <c r="U55" s="37">
        <f>SUMPRODUCT(LTA!J55:AN55,LTA!J$102:AN$102,LTA!J$103:AN$103)</f>
        <v>45.620000000000005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-261.08999999999997</v>
      </c>
      <c r="AC55">
        <f t="shared" si="0"/>
        <v>19.029556773860719</v>
      </c>
      <c r="AD55">
        <f t="shared" si="1"/>
        <v>1722.0021341153572</v>
      </c>
      <c r="AE55">
        <f>'IDT-1'!B55</f>
        <v>0</v>
      </c>
      <c r="AF55" s="24"/>
      <c r="AG55">
        <f t="shared" si="2"/>
        <v>1722.0021341153572</v>
      </c>
      <c r="AI55" s="34">
        <f>PXIL!H55</f>
        <v>0</v>
      </c>
      <c r="AJ55" s="34">
        <f>PXIL!N55</f>
        <v>0</v>
      </c>
      <c r="AK55" s="34">
        <f>RTM_IEX!H55</f>
        <v>109.79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10.972360000000002</v>
      </c>
      <c r="E56">
        <f>GT_NG!P56</f>
        <v>15.573967492672526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131.34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868.96993681543665</v>
      </c>
      <c r="P56" s="36">
        <v>58.865482658072438</v>
      </c>
      <c r="Q56" s="36">
        <v>38.159999999999997</v>
      </c>
      <c r="R56" s="38">
        <v>47.5</v>
      </c>
      <c r="S56" s="38">
        <v>0</v>
      </c>
      <c r="T56" s="37">
        <f>SUMPRODUCT(LTA!J56:AN56,LTA!J$101:AN$101,LTA!J$103:AN$103)</f>
        <v>537.52</v>
      </c>
      <c r="U56" s="37">
        <f>SUMPRODUCT(LTA!J56:AN56,LTA!J$102:AN$102,LTA!J$103:AN$103)</f>
        <v>45.2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-261.08999999999997</v>
      </c>
      <c r="AC56">
        <f t="shared" si="0"/>
        <v>18.730433244907211</v>
      </c>
      <c r="AD56">
        <f t="shared" si="1"/>
        <v>1686.6913137212744</v>
      </c>
      <c r="AE56">
        <f>'IDT-1'!B56</f>
        <v>0</v>
      </c>
      <c r="AF56" s="24"/>
      <c r="AG56">
        <f t="shared" si="2"/>
        <v>1686.6913137212744</v>
      </c>
      <c r="AI56" s="34">
        <f>PXIL!H56</f>
        <v>0</v>
      </c>
      <c r="AJ56" s="34">
        <f>PXIL!N56</f>
        <v>0</v>
      </c>
      <c r="AK56" s="34">
        <f>RTM_IEX!H56</f>
        <v>61.64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10.972360000000002</v>
      </c>
      <c r="E57">
        <f>GT_NG!P57</f>
        <v>15.573967492672526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149.61000000000001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873.53872001183697</v>
      </c>
      <c r="P57" s="36">
        <v>58.865482658072438</v>
      </c>
      <c r="Q57" s="36">
        <v>38.159999999999997</v>
      </c>
      <c r="R57" s="38">
        <v>47.5</v>
      </c>
      <c r="S57" s="38">
        <v>0</v>
      </c>
      <c r="T57" s="37">
        <f>SUMPRODUCT(LTA!J57:AN57,LTA!J$101:AN$101,LTA!J$103:AN$103)</f>
        <v>535.58000000000004</v>
      </c>
      <c r="U57" s="37">
        <f>SUMPRODUCT(LTA!J57:AN57,LTA!J$102:AN$102,LTA!J$103:AN$103)</f>
        <v>39.11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-261.08999999999997</v>
      </c>
      <c r="AC57">
        <f t="shared" si="0"/>
        <v>18.434155023756976</v>
      </c>
      <c r="AD57">
        <f t="shared" si="1"/>
        <v>1651.716375138825</v>
      </c>
      <c r="AE57">
        <f>'IDT-1'!B57</f>
        <v>0</v>
      </c>
      <c r="AF57" s="24"/>
      <c r="AG57">
        <f t="shared" si="2"/>
        <v>1651.716375138825</v>
      </c>
      <c r="AI57" s="34">
        <f>PXIL!H57</f>
        <v>0</v>
      </c>
      <c r="AJ57" s="34">
        <f>PXIL!N57</f>
        <v>0</v>
      </c>
      <c r="AK57" s="34">
        <f>RTM_IEX!H57</f>
        <v>11.56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10.972360000000002</v>
      </c>
      <c r="E58">
        <f>GT_NG!P58</f>
        <v>15.573967492672526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149.61000000000001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877.3971593225848</v>
      </c>
      <c r="P58" s="36">
        <v>58.865482658072438</v>
      </c>
      <c r="Q58" s="36">
        <v>38.159999999999997</v>
      </c>
      <c r="R58" s="38">
        <v>47.5</v>
      </c>
      <c r="S58" s="38">
        <v>0</v>
      </c>
      <c r="T58" s="37">
        <f>SUMPRODUCT(LTA!J58:AN58,LTA!J$101:AN$101,LTA!J$103:AN$103)</f>
        <v>530.02</v>
      </c>
      <c r="U58" s="37">
        <f>SUMPRODUCT(LTA!J58:AN58,LTA!J$102:AN$102,LTA!J$103:AN$103)</f>
        <v>38.879999999999995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-261.08999999999997</v>
      </c>
      <c r="AC58">
        <f t="shared" si="0"/>
        <v>18.320825913967251</v>
      </c>
      <c r="AD58">
        <f t="shared" si="1"/>
        <v>1638.3381435593624</v>
      </c>
      <c r="AE58">
        <f>'IDT-1'!B58</f>
        <v>0</v>
      </c>
      <c r="AF58" s="24"/>
      <c r="AG58">
        <f t="shared" si="2"/>
        <v>1638.3381435593624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10.972360000000002</v>
      </c>
      <c r="E59">
        <f>GT_NG!P59</f>
        <v>15.573967492672526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149.61000000000001</v>
      </c>
      <c r="J59">
        <f>Bawana_RLNG!P59</f>
        <v>0</v>
      </c>
      <c r="K59">
        <f>Bawana_Spot!P59</f>
        <v>135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878.23310557338232</v>
      </c>
      <c r="P59" s="36">
        <v>58.865482658072438</v>
      </c>
      <c r="Q59" s="36">
        <v>38.159999999999997</v>
      </c>
      <c r="R59" s="38">
        <v>47.5</v>
      </c>
      <c r="S59" s="38">
        <v>0</v>
      </c>
      <c r="T59" s="37">
        <f>SUMPRODUCT(LTA!J59:AN59,LTA!J$101:AN$101,LTA!J$103:AN$103)</f>
        <v>512.24</v>
      </c>
      <c r="U59" s="37">
        <f>SUMPRODUCT(LTA!J59:AN59,LTA!J$102:AN$102,LTA!J$103:AN$103)</f>
        <v>40.739999999999995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-261.08999999999997</v>
      </c>
      <c r="AC59">
        <f t="shared" si="0"/>
        <v>18.40696617146952</v>
      </c>
      <c r="AD59">
        <f t="shared" si="1"/>
        <v>1568.167949552658</v>
      </c>
      <c r="AE59">
        <f>'IDT-1'!B59</f>
        <v>0</v>
      </c>
      <c r="AF59" s="24"/>
      <c r="AG59">
        <f t="shared" si="2"/>
        <v>1568.167949552658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-40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10.972360000000002</v>
      </c>
      <c r="E60">
        <f>GT_NG!P60</f>
        <v>15.573967492672526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149.61000000000001</v>
      </c>
      <c r="J60">
        <f>Bawana_RLNG!P60</f>
        <v>0</v>
      </c>
      <c r="K60">
        <f>Bawana_Spot!P60</f>
        <v>135.00000000000003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883.5728612301001</v>
      </c>
      <c r="P60" s="36">
        <v>58.865482658072438</v>
      </c>
      <c r="Q60" s="36">
        <v>38.159999999999997</v>
      </c>
      <c r="R60" s="38">
        <v>47.5</v>
      </c>
      <c r="S60" s="38">
        <v>0</v>
      </c>
      <c r="T60" s="37">
        <f>SUMPRODUCT(LTA!J60:AN60,LTA!J$101:AN$101,LTA!J$103:AN$103)</f>
        <v>492.47</v>
      </c>
      <c r="U60" s="37">
        <f>SUMPRODUCT(LTA!J60:AN60,LTA!J$102:AN$102,LTA!J$103:AN$103)</f>
        <v>40.06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-261.08999999999997</v>
      </c>
      <c r="AC60">
        <f t="shared" si="0"/>
        <v>18.263097803536173</v>
      </c>
      <c r="AD60">
        <f t="shared" si="1"/>
        <v>1555.2015735773093</v>
      </c>
      <c r="AE60">
        <f>'IDT-1'!B60</f>
        <v>0</v>
      </c>
      <c r="AF60" s="24"/>
      <c r="AG60">
        <f t="shared" si="2"/>
        <v>1555.2015735773093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-38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10.972360000000002</v>
      </c>
      <c r="E61">
        <f>GT_NG!P61</f>
        <v>15.573967492672526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149.61000000000001</v>
      </c>
      <c r="J61">
        <f>Bawana_RLNG!P61</f>
        <v>0</v>
      </c>
      <c r="K61">
        <f>Bawana_Spot!P61</f>
        <v>135.00000000000003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930.4526175081071</v>
      </c>
      <c r="P61" s="36">
        <v>58.865482658072438</v>
      </c>
      <c r="Q61" s="36">
        <v>38.159999999999997</v>
      </c>
      <c r="R61" s="38">
        <v>47.5</v>
      </c>
      <c r="S61" s="38">
        <v>0</v>
      </c>
      <c r="T61" s="37">
        <f>SUMPRODUCT(LTA!J61:AN61,LTA!J$101:AN$101,LTA!J$103:AN$103)</f>
        <v>468.08</v>
      </c>
      <c r="U61" s="37">
        <f>SUMPRODUCT(LTA!J61:AN61,LTA!J$102:AN$102,LTA!J$103:AN$103)</f>
        <v>42.120000000000005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-261.08999999999997</v>
      </c>
      <c r="AC61">
        <f t="shared" si="0"/>
        <v>18.723450488018102</v>
      </c>
      <c r="AD61">
        <f t="shared" si="1"/>
        <v>1549.2909771708341</v>
      </c>
      <c r="AE61">
        <f>'IDT-1'!B61</f>
        <v>0</v>
      </c>
      <c r="AF61" s="24"/>
      <c r="AG61">
        <f t="shared" si="2"/>
        <v>1549.2909771708341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-68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10.972360000000002</v>
      </c>
      <c r="E62">
        <f>GT_NG!P62</f>
        <v>15.573967492672526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149.61000000000001</v>
      </c>
      <c r="J62">
        <f>Bawana_RLNG!P62</f>
        <v>0</v>
      </c>
      <c r="K62">
        <f>Bawana_Spot!P62</f>
        <v>135.00000000000003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931.62247994853192</v>
      </c>
      <c r="P62" s="36">
        <v>58.865482658072438</v>
      </c>
      <c r="Q62" s="36">
        <v>38.159999999999997</v>
      </c>
      <c r="R62" s="38">
        <v>47.5</v>
      </c>
      <c r="S62" s="38">
        <v>0</v>
      </c>
      <c r="T62" s="37">
        <f>SUMPRODUCT(LTA!J62:AN62,LTA!J$101:AN$101,LTA!J$103:AN$103)</f>
        <v>439.97999999999996</v>
      </c>
      <c r="U62" s="37">
        <f>SUMPRODUCT(LTA!J62:AN62,LTA!J$102:AN$102,LTA!J$103:AN$103)</f>
        <v>41.25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-261.08999999999997</v>
      </c>
      <c r="AC62">
        <f t="shared" si="0"/>
        <v>18.354390808919444</v>
      </c>
      <c r="AD62">
        <f t="shared" si="1"/>
        <v>1537.8598992903578</v>
      </c>
      <c r="AE62">
        <f>'IDT-1'!B62</f>
        <v>0</v>
      </c>
      <c r="AF62" s="24"/>
      <c r="AG62">
        <f t="shared" si="2"/>
        <v>1537.8598992903578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-52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10.972360000000002</v>
      </c>
      <c r="E63">
        <f>GT_NG!P63</f>
        <v>15.573967492672526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131.34</v>
      </c>
      <c r="J63">
        <f>Bawana_RLNG!P63</f>
        <v>0</v>
      </c>
      <c r="K63">
        <f>Bawana_Spot!P63</f>
        <v>135.00000000000003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898.94374419903909</v>
      </c>
      <c r="P63" s="36">
        <v>58.865482658072438</v>
      </c>
      <c r="Q63" s="36">
        <v>38.159999999999997</v>
      </c>
      <c r="R63" s="38">
        <v>47.5</v>
      </c>
      <c r="S63" s="38">
        <v>0</v>
      </c>
      <c r="T63" s="37">
        <f>SUMPRODUCT(LTA!J63:AN63,LTA!J$101:AN$101,LTA!J$103:AN$103)</f>
        <v>408.52</v>
      </c>
      <c r="U63" s="37">
        <f>SUMPRODUCT(LTA!J63:AN63,LTA!J$102:AN$102,LTA!J$103:AN$103)</f>
        <v>61.59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0.63</v>
      </c>
      <c r="AB63" s="75">
        <f>-STOA!N63</f>
        <v>-261.08999999999997</v>
      </c>
      <c r="AC63">
        <f t="shared" si="0"/>
        <v>17.431825226929472</v>
      </c>
      <c r="AD63">
        <f t="shared" si="1"/>
        <v>1533.3937291228544</v>
      </c>
      <c r="AE63">
        <f>'IDT-1'!B63</f>
        <v>0</v>
      </c>
      <c r="AF63" s="24"/>
      <c r="AG63">
        <f t="shared" si="2"/>
        <v>1533.3937291228544</v>
      </c>
      <c r="AI63" s="34">
        <f>PXIL!H63</f>
        <v>0</v>
      </c>
      <c r="AJ63" s="34">
        <f>PXIL!N63</f>
        <v>0</v>
      </c>
      <c r="AK63" s="34">
        <f>RTM_IEX!H63</f>
        <v>4.82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10.972360000000002</v>
      </c>
      <c r="E64">
        <f>GT_NG!P64</f>
        <v>15.573967492672526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131.34</v>
      </c>
      <c r="J64">
        <f>Bawana_RLNG!P64</f>
        <v>0</v>
      </c>
      <c r="K64">
        <f>Bawana_Spot!P64</f>
        <v>135.00000000000003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898.03711834058595</v>
      </c>
      <c r="P64" s="36">
        <v>58.865482658072438</v>
      </c>
      <c r="Q64" s="36">
        <v>38.159999999999997</v>
      </c>
      <c r="R64" s="38">
        <v>47.5</v>
      </c>
      <c r="S64" s="38">
        <v>0</v>
      </c>
      <c r="T64" s="37">
        <f>SUMPRODUCT(LTA!J64:AN64,LTA!J$101:AN$101,LTA!J$103:AN$103)</f>
        <v>372.5</v>
      </c>
      <c r="U64" s="37">
        <f>SUMPRODUCT(LTA!J64:AN64,LTA!J$102:AN$102,LTA!J$103:AN$103)</f>
        <v>61.7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0.63</v>
      </c>
      <c r="AB64" s="75">
        <f>-STOA!N64</f>
        <v>-261.08999999999997</v>
      </c>
      <c r="AC64">
        <f t="shared" si="0"/>
        <v>17.284349569718469</v>
      </c>
      <c r="AD64">
        <f t="shared" si="1"/>
        <v>1515.9845789216126</v>
      </c>
      <c r="AE64">
        <f>'IDT-1'!B64</f>
        <v>0</v>
      </c>
      <c r="AF64" s="24"/>
      <c r="AG64">
        <f t="shared" si="2"/>
        <v>1515.9845789216126</v>
      </c>
      <c r="AI64" s="34">
        <f>PXIL!H64</f>
        <v>0</v>
      </c>
      <c r="AJ64" s="34">
        <f>PXIL!N64</f>
        <v>0</v>
      </c>
      <c r="AK64" s="34">
        <f>RTM_IEX!H64</f>
        <v>24.08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10.972360000000002</v>
      </c>
      <c r="E65">
        <f>GT_NG!P65</f>
        <v>15.573967492672526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131.34</v>
      </c>
      <c r="J65">
        <f>Bawana_RLNG!P65</f>
        <v>0</v>
      </c>
      <c r="K65">
        <f>Bawana_Spot!P65</f>
        <v>135.00000000000003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904.08564390891161</v>
      </c>
      <c r="P65" s="36">
        <v>58.865482658072438</v>
      </c>
      <c r="Q65" s="36">
        <v>38.159999999999997</v>
      </c>
      <c r="R65" s="38">
        <v>47.5</v>
      </c>
      <c r="S65" s="38">
        <v>0</v>
      </c>
      <c r="T65" s="37">
        <f>SUMPRODUCT(LTA!J65:AN65,LTA!J$101:AN$101,LTA!J$103:AN$103)</f>
        <v>334.3</v>
      </c>
      <c r="U65" s="37">
        <f>SUMPRODUCT(LTA!J65:AN65,LTA!J$102:AN$102,LTA!J$103:AN$103)</f>
        <v>63.629999999999995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0.63</v>
      </c>
      <c r="AB65" s="75">
        <f>-STOA!N65</f>
        <v>-261.08999999999997</v>
      </c>
      <c r="AC65">
        <f t="shared" si="0"/>
        <v>16.828217184492402</v>
      </c>
      <c r="AD65">
        <f t="shared" si="1"/>
        <v>1462.1392368751644</v>
      </c>
      <c r="AE65">
        <f>'IDT-1'!B65</f>
        <v>0</v>
      </c>
      <c r="AF65" s="24"/>
      <c r="AG65">
        <f t="shared" si="2"/>
        <v>1462.1392368751644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10.972360000000002</v>
      </c>
      <c r="E66">
        <f>GT_NG!P66</f>
        <v>15.573967492672526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131.34</v>
      </c>
      <c r="J66">
        <f>Bawana_RLNG!P66</f>
        <v>0</v>
      </c>
      <c r="K66">
        <f>Bawana_Spot!P66</f>
        <v>135.00000000000003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910.64672853679372</v>
      </c>
      <c r="P66" s="36">
        <v>58.865482658072438</v>
      </c>
      <c r="Q66" s="36">
        <v>38.159999999999997</v>
      </c>
      <c r="R66" s="38">
        <v>47.5</v>
      </c>
      <c r="S66" s="38">
        <v>0</v>
      </c>
      <c r="T66" s="37">
        <f>SUMPRODUCT(LTA!J66:AN66,LTA!J$101:AN$101,LTA!J$103:AN$103)</f>
        <v>295.64</v>
      </c>
      <c r="U66" s="37">
        <f>SUMPRODUCT(LTA!J66:AN66,LTA!J$102:AN$102,LTA!J$103:AN$103)</f>
        <v>65.42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0.63</v>
      </c>
      <c r="AB66" s="75">
        <f>-STOA!N66</f>
        <v>-261.08999999999997</v>
      </c>
      <c r="AC66">
        <f t="shared" si="0"/>
        <v>16.686854295366615</v>
      </c>
      <c r="AD66">
        <f t="shared" si="1"/>
        <v>1445.4516843921726</v>
      </c>
      <c r="AE66">
        <f>'IDT-1'!B66</f>
        <v>0</v>
      </c>
      <c r="AF66" s="24"/>
      <c r="AG66">
        <f t="shared" si="2"/>
        <v>1445.4516843921726</v>
      </c>
      <c r="AI66" s="34">
        <f>PXIL!H66</f>
        <v>0</v>
      </c>
      <c r="AJ66" s="34">
        <f>PXIL!N66</f>
        <v>0</v>
      </c>
      <c r="AK66" s="34">
        <f>RTM_IEX!H66</f>
        <v>13.48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10.972360000000002</v>
      </c>
      <c r="E67">
        <f>GT_NG!P67</f>
        <v>15.573967492672526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107.45</v>
      </c>
      <c r="J67">
        <f>Bawana_RLNG!P67</f>
        <v>0</v>
      </c>
      <c r="K67">
        <f>Bawana_Spot!P67</f>
        <v>135.00000000000003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912.66291605898664</v>
      </c>
      <c r="P67" s="36">
        <v>58.865482658072438</v>
      </c>
      <c r="Q67" s="36">
        <v>38.159999999999997</v>
      </c>
      <c r="R67" s="38">
        <v>32.11</v>
      </c>
      <c r="S67" s="38">
        <v>0</v>
      </c>
      <c r="T67" s="37">
        <f>SUMPRODUCT(LTA!J67:AN67,LTA!J$101:AN$101,LTA!J$103:AN$103)</f>
        <v>256.95</v>
      </c>
      <c r="U67" s="37">
        <f>SUMPRODUCT(LTA!J67:AN67,LTA!J$102:AN$102,LTA!J$103:AN$103)</f>
        <v>70.349999999999994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-261.08999999999997</v>
      </c>
      <c r="AC67">
        <f t="shared" si="0"/>
        <v>16.839820358491714</v>
      </c>
      <c r="AD67">
        <f t="shared" si="1"/>
        <v>1258.6449058512396</v>
      </c>
      <c r="AE67">
        <f>'IDT-1'!B67</f>
        <v>179</v>
      </c>
      <c r="AF67" s="24"/>
      <c r="AG67">
        <f t="shared" si="2"/>
        <v>1437.6449058512396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-102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10.972360000000002</v>
      </c>
      <c r="E68">
        <f>GT_NG!P68</f>
        <v>15.573967492672526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107.45</v>
      </c>
      <c r="J68">
        <f>Bawana_RLNG!P68</f>
        <v>0</v>
      </c>
      <c r="K68">
        <f>Bawana_Spot!P68</f>
        <v>170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912.87338569076746</v>
      </c>
      <c r="P68" s="36">
        <v>58.865482658072438</v>
      </c>
      <c r="Q68" s="36">
        <v>38.159999999999997</v>
      </c>
      <c r="R68" s="38">
        <v>12.925202226345084</v>
      </c>
      <c r="S68" s="38">
        <v>0</v>
      </c>
      <c r="T68" s="37">
        <f>SUMPRODUCT(LTA!J68:AN68,LTA!J$101:AN$101,LTA!J$103:AN$103)</f>
        <v>214.44</v>
      </c>
      <c r="U68" s="37">
        <f>SUMPRODUCT(LTA!J68:AN68,LTA!J$102:AN$102,LTA!J$103:AN$103)</f>
        <v>70.819999999999993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-261.08999999999997</v>
      </c>
      <c r="AC68">
        <f t="shared" ref="AC68:AC98" si="3">SUMIF(B68:AB68,"&gt;0")*$AC$2-SUMIF(B68:AB68,"&lt;0")*($AC$2/(1-$AC$2))+SUMIF(AI68:AR68,"&gt;0")*$AC$2-SUMIF(AI68:AR68,"&lt;0")*($AC$2/(1-$AC$2))</f>
        <v>16.172328642680853</v>
      </c>
      <c r="AD68">
        <f t="shared" ref="AD68:AD98" si="4">SUM(B68:AB68,AI68:AT68)-AC68</f>
        <v>1286.2980694251769</v>
      </c>
      <c r="AE68">
        <f>'IDT-1'!B68</f>
        <v>156.053</v>
      </c>
      <c r="AF68" s="24"/>
      <c r="AG68">
        <f t="shared" ref="AG68:AG98" si="5">SUM(AD68:AF68)</f>
        <v>1442.3510694251768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-49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10.972360000000002</v>
      </c>
      <c r="E69">
        <f>GT_NG!P69</f>
        <v>15.573967492672526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99.22</v>
      </c>
      <c r="J69">
        <f>Bawana_RLNG!P69</f>
        <v>0</v>
      </c>
      <c r="K69">
        <f>Bawana_Spot!P69</f>
        <v>237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937.44268687488818</v>
      </c>
      <c r="P69" s="36">
        <v>58.865482658072438</v>
      </c>
      <c r="Q69" s="36">
        <v>38.159999999999997</v>
      </c>
      <c r="R69" s="38">
        <v>4.42</v>
      </c>
      <c r="S69" s="38">
        <v>0</v>
      </c>
      <c r="T69" s="37">
        <f>SUMPRODUCT(LTA!J69:AN69,LTA!J$101:AN$101,LTA!J$103:AN$103)</f>
        <v>172.71999999999997</v>
      </c>
      <c r="U69" s="37">
        <f>SUMPRODUCT(LTA!J69:AN69,LTA!J$102:AN$102,LTA!J$103:AN$103)</f>
        <v>71.44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0.48</v>
      </c>
      <c r="AB69" s="75">
        <f>-STOA!N69</f>
        <v>-261.08999999999997</v>
      </c>
      <c r="AC69">
        <f t="shared" si="3"/>
        <v>16.565820124349731</v>
      </c>
      <c r="AD69">
        <f t="shared" si="4"/>
        <v>1306.6386769012838</v>
      </c>
      <c r="AE69">
        <f>'IDT-1'!B69</f>
        <v>137.21199999999999</v>
      </c>
      <c r="AF69" s="24"/>
      <c r="AG69">
        <f t="shared" si="5"/>
        <v>1443.8506769012838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-62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10.972360000000002</v>
      </c>
      <c r="E70">
        <f>GT_NG!P70</f>
        <v>15.573967492672526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99.22</v>
      </c>
      <c r="J70">
        <f>Bawana_RLNG!P70</f>
        <v>0</v>
      </c>
      <c r="K70">
        <f>Bawana_Spot!P70</f>
        <v>258.58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949.2595770930086</v>
      </c>
      <c r="P70" s="36">
        <v>58.865482658072438</v>
      </c>
      <c r="Q70" s="36">
        <v>38.159999999999997</v>
      </c>
      <c r="R70" s="38">
        <v>0.96</v>
      </c>
      <c r="S70" s="38">
        <v>0</v>
      </c>
      <c r="T70" s="37">
        <f>SUMPRODUCT(LTA!J70:AN70,LTA!J$101:AN$101,LTA!J$103:AN$103)</f>
        <v>131.57</v>
      </c>
      <c r="U70" s="37">
        <f>SUMPRODUCT(LTA!J70:AN70,LTA!J$102:AN$102,LTA!J$103:AN$103)</f>
        <v>71.11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100.16</v>
      </c>
      <c r="Z70" s="34">
        <f>IEX!N70</f>
        <v>0</v>
      </c>
      <c r="AA70" s="75">
        <f>STOA!H70</f>
        <v>0.48</v>
      </c>
      <c r="AB70" s="75">
        <f>-STOA!N70</f>
        <v>-261.08999999999997</v>
      </c>
      <c r="AC70">
        <f t="shared" si="3"/>
        <v>17.967473572976616</v>
      </c>
      <c r="AD70">
        <f t="shared" si="4"/>
        <v>1375.6939136707772</v>
      </c>
      <c r="AE70">
        <f>'IDT-1'!B70</f>
        <v>98.432000000000002</v>
      </c>
      <c r="AF70" s="24"/>
      <c r="AG70">
        <f t="shared" si="5"/>
        <v>1474.1259136707772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-110</v>
      </c>
      <c r="AM70" s="34">
        <f>RTM_PXI!H70</f>
        <v>0</v>
      </c>
      <c r="AN70" s="34">
        <f>RTM_PXI!N70</f>
        <v>0</v>
      </c>
      <c r="AO70" s="148">
        <f>GDAM_IEX!H70</f>
        <v>29.84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10.972360000000002</v>
      </c>
      <c r="E71">
        <f>GT_NG!P71</f>
        <v>15.573967492672526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99.22</v>
      </c>
      <c r="J71">
        <f>Bawana_RLNG!P71</f>
        <v>0</v>
      </c>
      <c r="K71">
        <f>Bawana_Spot!P71</f>
        <v>205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959.91480670390615</v>
      </c>
      <c r="P71" s="36">
        <v>58.865482658072438</v>
      </c>
      <c r="Q71" s="36">
        <v>38.159999999999997</v>
      </c>
      <c r="R71" s="38">
        <v>0</v>
      </c>
      <c r="S71" s="38">
        <v>0</v>
      </c>
      <c r="T71" s="37">
        <f>SUMPRODUCT(LTA!J71:AN71,LTA!J$101:AN$101,LTA!J$103:AN$103)</f>
        <v>78.55</v>
      </c>
      <c r="U71" s="37">
        <f>SUMPRODUCT(LTA!J71:AN71,LTA!J$102:AN$102,LTA!J$103:AN$103)</f>
        <v>71.81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287.97000000000003</v>
      </c>
      <c r="Z71" s="34">
        <f>IEX!N71</f>
        <v>0</v>
      </c>
      <c r="AA71" s="75">
        <f>STOA!H71</f>
        <v>0.48</v>
      </c>
      <c r="AB71" s="75">
        <f>-STOA!N71</f>
        <v>-261.08999999999997</v>
      </c>
      <c r="AC71">
        <f t="shared" si="3"/>
        <v>19.130112233454824</v>
      </c>
      <c r="AD71">
        <f t="shared" si="4"/>
        <v>1452.6865046211963</v>
      </c>
      <c r="AE71">
        <f>'IDT-1'!B71</f>
        <v>71.825000000000003</v>
      </c>
      <c r="AF71" s="24"/>
      <c r="AG71">
        <f t="shared" si="5"/>
        <v>1524.5115046211963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-140</v>
      </c>
      <c r="AM71" s="34">
        <f>RTM_PXI!H71</f>
        <v>0</v>
      </c>
      <c r="AN71" s="34">
        <f>RTM_PXI!N71</f>
        <v>0</v>
      </c>
      <c r="AO71" s="148">
        <f>GDAM_IEX!H71</f>
        <v>46.39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10.972360000000002</v>
      </c>
      <c r="E72">
        <f>GT_NG!P72</f>
        <v>15.573967492672526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99.22</v>
      </c>
      <c r="J72">
        <f>Bawana_RLNG!P72</f>
        <v>0</v>
      </c>
      <c r="K72">
        <f>Bawana_Spot!P72</f>
        <v>249.71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973.77302674937221</v>
      </c>
      <c r="P72" s="36">
        <v>58.865482658072438</v>
      </c>
      <c r="Q72" s="36">
        <v>38.159999999999997</v>
      </c>
      <c r="R72" s="38">
        <v>0</v>
      </c>
      <c r="S72" s="38">
        <v>0</v>
      </c>
      <c r="T72" s="37">
        <f>SUMPRODUCT(LTA!J72:AN72,LTA!J$101:AN$101,LTA!J$103:AN$103)</f>
        <v>47.76</v>
      </c>
      <c r="U72" s="37">
        <f>SUMPRODUCT(LTA!J72:AN72,LTA!J$102:AN$102,LTA!J$103:AN$103)</f>
        <v>72.569999999999993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232.95</v>
      </c>
      <c r="Z72" s="34">
        <f>IEX!N72</f>
        <v>0</v>
      </c>
      <c r="AA72" s="75">
        <f>STOA!H72</f>
        <v>0.48</v>
      </c>
      <c r="AB72" s="75">
        <f>-STOA!N72</f>
        <v>-261.08999999999997</v>
      </c>
      <c r="AC72">
        <f t="shared" si="3"/>
        <v>18.320957506120727</v>
      </c>
      <c r="AD72">
        <f t="shared" si="4"/>
        <v>1519.8538793939965</v>
      </c>
      <c r="AE72">
        <f>'IDT-1'!B72</f>
        <v>60.154000000000003</v>
      </c>
      <c r="AF72" s="24"/>
      <c r="AG72">
        <f t="shared" si="5"/>
        <v>1580.0078793939965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-59</v>
      </c>
      <c r="AM72" s="34">
        <f>RTM_PXI!H72</f>
        <v>0</v>
      </c>
      <c r="AN72" s="34">
        <f>RTM_PXI!N72</f>
        <v>0</v>
      </c>
      <c r="AO72" s="148">
        <f>GDAM_IEX!H72</f>
        <v>58.23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10.972360000000002</v>
      </c>
      <c r="E73">
        <f>GT_NG!P73</f>
        <v>15.573967492672526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99.22</v>
      </c>
      <c r="J73">
        <f>Bawana_RLNG!P73</f>
        <v>0</v>
      </c>
      <c r="K73">
        <f>Bawana_Spot!P73</f>
        <v>249.71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1011.6418225814073</v>
      </c>
      <c r="P73" s="36">
        <v>58.865482658072438</v>
      </c>
      <c r="Q73" s="36">
        <v>38.159999999999997</v>
      </c>
      <c r="R73" s="38">
        <v>0</v>
      </c>
      <c r="S73" s="38">
        <v>0</v>
      </c>
      <c r="T73" s="37">
        <f>SUMPRODUCT(LTA!J73:AN73,LTA!J$101:AN$101,LTA!J$103:AN$103)</f>
        <v>29.189999999999998</v>
      </c>
      <c r="U73" s="37">
        <f>SUMPRODUCT(LTA!J73:AN73,LTA!J$102:AN$102,LTA!J$103:AN$103)</f>
        <v>73.14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253.54</v>
      </c>
      <c r="Z73" s="34">
        <f>IEX!N73</f>
        <v>0</v>
      </c>
      <c r="AA73" s="75">
        <f>STOA!H73</f>
        <v>0.48</v>
      </c>
      <c r="AB73" s="75">
        <f>-STOA!N73</f>
        <v>-261.08999999999997</v>
      </c>
      <c r="AC73">
        <f t="shared" si="3"/>
        <v>18.391098132537817</v>
      </c>
      <c r="AD73">
        <f t="shared" si="4"/>
        <v>1582.3625345996147</v>
      </c>
      <c r="AE73">
        <f>'IDT-1'!B73</f>
        <v>49.04</v>
      </c>
      <c r="AF73" s="24"/>
      <c r="AG73">
        <f t="shared" si="5"/>
        <v>1631.4025345996147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-32</v>
      </c>
      <c r="AM73" s="34">
        <f>RTM_PXI!H73</f>
        <v>0</v>
      </c>
      <c r="AN73" s="34">
        <f>RTM_PXI!N73</f>
        <v>0</v>
      </c>
      <c r="AO73" s="148">
        <f>GDAM_IEX!H73</f>
        <v>53.35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10.972360000000002</v>
      </c>
      <c r="E74">
        <f>GT_NG!P74</f>
        <v>15.573967492672526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99.22</v>
      </c>
      <c r="J74">
        <f>Bawana_RLNG!P74</f>
        <v>0</v>
      </c>
      <c r="K74">
        <f>Bawana_Spot!P74</f>
        <v>249.71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1076.1750532926717</v>
      </c>
      <c r="P74" s="36">
        <v>58.865482658072438</v>
      </c>
      <c r="Q74" s="36">
        <v>38.159999999999997</v>
      </c>
      <c r="R74" s="38">
        <v>0</v>
      </c>
      <c r="S74" s="38">
        <v>0</v>
      </c>
      <c r="T74" s="37">
        <f>SUMPRODUCT(LTA!J74:AN74,LTA!J$101:AN$101,LTA!J$103:AN$103)</f>
        <v>21.77</v>
      </c>
      <c r="U74" s="37">
        <f>SUMPRODUCT(LTA!J74:AN74,LTA!J$102:AN$102,LTA!J$103:AN$103)</f>
        <v>72.7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218.24</v>
      </c>
      <c r="Z74" s="34">
        <f>IEX!N74</f>
        <v>0</v>
      </c>
      <c r="AA74" s="75">
        <f>STOA!H74</f>
        <v>0.48</v>
      </c>
      <c r="AB74" s="75">
        <f>-STOA!N74</f>
        <v>-261.08999999999997</v>
      </c>
      <c r="AC74">
        <f t="shared" si="3"/>
        <v>18.434488008713327</v>
      </c>
      <c r="AD74">
        <f t="shared" si="4"/>
        <v>1603.5523754347037</v>
      </c>
      <c r="AE74">
        <f>'IDT-1'!B74</f>
        <v>68.146000000000001</v>
      </c>
      <c r="AF74" s="24"/>
      <c r="AG74">
        <f t="shared" si="5"/>
        <v>1671.6983754347036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-24</v>
      </c>
      <c r="AM74" s="34">
        <f>RTM_PXI!H74</f>
        <v>0</v>
      </c>
      <c r="AN74" s="34">
        <f>RTM_PXI!N74</f>
        <v>0</v>
      </c>
      <c r="AO74" s="148">
        <f>GDAM_IEX!H74</f>
        <v>45.21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10.972360000000002</v>
      </c>
      <c r="E75">
        <f>GT_NG!P75</f>
        <v>14.288908195771796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99.22</v>
      </c>
      <c r="J75">
        <f>Bawana_RLNG!P75</f>
        <v>0</v>
      </c>
      <c r="K75">
        <f>Bawana_Spot!P75</f>
        <v>248.99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1083.7528253083738</v>
      </c>
      <c r="P75" s="36">
        <v>58.865482658072438</v>
      </c>
      <c r="Q75" s="36">
        <v>38.159999999999997</v>
      </c>
      <c r="R75" s="38">
        <v>0</v>
      </c>
      <c r="S75" s="38">
        <v>0</v>
      </c>
      <c r="T75" s="37">
        <f>SUMPRODUCT(LTA!J75:AN75,LTA!J$101:AN$101,LTA!J$103:AN$103)</f>
        <v>29.54</v>
      </c>
      <c r="U75" s="37">
        <f>SUMPRODUCT(LTA!J75:AN75,LTA!J$102:AN$102,LTA!J$103:AN$103)</f>
        <v>75.75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217.19</v>
      </c>
      <c r="Z75" s="34">
        <f>IEX!N75</f>
        <v>0</v>
      </c>
      <c r="AA75" s="75">
        <f>STOA!H75</f>
        <v>0.53</v>
      </c>
      <c r="AB75" s="75">
        <f>-STOA!N75</f>
        <v>-233.38</v>
      </c>
      <c r="AC75">
        <f t="shared" si="3"/>
        <v>18.361224065418131</v>
      </c>
      <c r="AD75">
        <f t="shared" si="4"/>
        <v>1624.4483520967997</v>
      </c>
      <c r="AE75">
        <f>'IDT-1'!B75</f>
        <v>70.346000000000004</v>
      </c>
      <c r="AF75" s="24"/>
      <c r="AG75">
        <f t="shared" si="5"/>
        <v>1694.7943520967997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-37</v>
      </c>
      <c r="AM75" s="34">
        <f>RTM_PXI!H75</f>
        <v>0</v>
      </c>
      <c r="AN75" s="34">
        <f>RTM_PXI!N75</f>
        <v>0</v>
      </c>
      <c r="AO75" s="148">
        <f>GDAM_IEX!H75</f>
        <v>35.93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10.972360000000002</v>
      </c>
      <c r="E76">
        <f>GT_NG!P76</f>
        <v>14.288908195771796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99.22</v>
      </c>
      <c r="J76">
        <f>Bawana_RLNG!P76</f>
        <v>0</v>
      </c>
      <c r="K76">
        <f>Bawana_Spot!P76</f>
        <v>248.99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1123.6074668703527</v>
      </c>
      <c r="P76" s="36">
        <v>58.865482658072438</v>
      </c>
      <c r="Q76" s="36">
        <v>38.159999999999997</v>
      </c>
      <c r="R76" s="38">
        <v>0</v>
      </c>
      <c r="S76" s="38">
        <v>0</v>
      </c>
      <c r="T76" s="37">
        <f>SUMPRODUCT(LTA!J76:AN76,LTA!J$101:AN$101,LTA!J$103:AN$103)</f>
        <v>31.88</v>
      </c>
      <c r="U76" s="37">
        <f>SUMPRODUCT(LTA!J76:AN76,LTA!J$102:AN$102,LTA!J$103:AN$103)</f>
        <v>75.97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160.19999999999999</v>
      </c>
      <c r="Z76" s="34">
        <f>IEX!N76</f>
        <v>0</v>
      </c>
      <c r="AA76" s="75">
        <f>STOA!H76</f>
        <v>0.53</v>
      </c>
      <c r="AB76" s="75">
        <f>-STOA!N76</f>
        <v>-233.38</v>
      </c>
      <c r="AC76">
        <f t="shared" si="3"/>
        <v>17.949984111416533</v>
      </c>
      <c r="AD76">
        <f t="shared" si="4"/>
        <v>1626.1142336127803</v>
      </c>
      <c r="AE76">
        <f>'IDT-1'!B76</f>
        <v>70.78</v>
      </c>
      <c r="AF76" s="24"/>
      <c r="AG76">
        <f t="shared" si="5"/>
        <v>1696.8942336127802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-12</v>
      </c>
      <c r="AM76" s="34">
        <f>RTM_PXI!H76</f>
        <v>0</v>
      </c>
      <c r="AN76" s="34">
        <f>RTM_PXI!N76</f>
        <v>0</v>
      </c>
      <c r="AO76" s="148">
        <f>GDAM_IEX!H76</f>
        <v>26.76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10.972360000000002</v>
      </c>
      <c r="E77">
        <f>GT_NG!P77</f>
        <v>14.288908195771796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99.22</v>
      </c>
      <c r="J77">
        <f>Bawana_RLNG!P77</f>
        <v>0</v>
      </c>
      <c r="K77">
        <f>Bawana_Spot!P77</f>
        <v>254.87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1120.3227718297612</v>
      </c>
      <c r="P77" s="36">
        <v>58.865482658072438</v>
      </c>
      <c r="Q77" s="36">
        <v>38.159999999999997</v>
      </c>
      <c r="R77" s="38">
        <v>0</v>
      </c>
      <c r="S77" s="38">
        <v>0</v>
      </c>
      <c r="T77" s="37">
        <f>SUMPRODUCT(LTA!J77:AN77,LTA!J$101:AN$101,LTA!J$103:AN$103)</f>
        <v>37.36</v>
      </c>
      <c r="U77" s="37">
        <f>SUMPRODUCT(LTA!J77:AN77,LTA!J$102:AN$102,LTA!J$103:AN$103)</f>
        <v>84.47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146.30000000000001</v>
      </c>
      <c r="Z77" s="34">
        <f>IEX!N77</f>
        <v>0</v>
      </c>
      <c r="AA77" s="75">
        <f>STOA!H77</f>
        <v>0.53</v>
      </c>
      <c r="AB77" s="75">
        <f>-STOA!N77</f>
        <v>-233.38</v>
      </c>
      <c r="AC77">
        <f t="shared" si="3"/>
        <v>18.768790972389802</v>
      </c>
      <c r="AD77">
        <f t="shared" si="4"/>
        <v>1527.9507317112157</v>
      </c>
      <c r="AE77">
        <f>'IDT-1'!B77</f>
        <v>86.215999999999994</v>
      </c>
      <c r="AF77" s="24"/>
      <c r="AG77">
        <f t="shared" si="5"/>
        <v>1614.1667317112156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-109</v>
      </c>
      <c r="AM77" s="34">
        <f>RTM_PXI!H77</f>
        <v>0</v>
      </c>
      <c r="AN77" s="34">
        <f>RTM_PXI!N77</f>
        <v>0</v>
      </c>
      <c r="AO77" s="148">
        <f>GDAM_IEX!H77</f>
        <v>23.74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10.972360000000002</v>
      </c>
      <c r="E78">
        <f>GT_NG!P78</f>
        <v>14.288908195771796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99.22</v>
      </c>
      <c r="J78">
        <f>Bawana_RLNG!P78</f>
        <v>0</v>
      </c>
      <c r="K78">
        <f>Bawana_Spot!P78</f>
        <v>259.45999999999998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1107.6455800528104</v>
      </c>
      <c r="P78" s="36">
        <v>58.865482658072438</v>
      </c>
      <c r="Q78" s="36">
        <v>38.159999999999997</v>
      </c>
      <c r="R78" s="38">
        <v>0</v>
      </c>
      <c r="S78" s="38">
        <v>0</v>
      </c>
      <c r="T78" s="37">
        <f>SUMPRODUCT(LTA!J78:AN78,LTA!J$101:AN$101,LTA!J$103:AN$103)</f>
        <v>42.06</v>
      </c>
      <c r="U78" s="37">
        <f>SUMPRODUCT(LTA!J78:AN78,LTA!J$102:AN$102,LTA!J$103:AN$103)</f>
        <v>87.109999999999985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146.80000000000001</v>
      </c>
      <c r="Z78" s="34">
        <f>IEX!N78</f>
        <v>0</v>
      </c>
      <c r="AA78" s="75">
        <f>STOA!H78</f>
        <v>0.53</v>
      </c>
      <c r="AB78" s="75">
        <f>-STOA!N78</f>
        <v>-233.38</v>
      </c>
      <c r="AC78">
        <f t="shared" si="3"/>
        <v>18.859619611886973</v>
      </c>
      <c r="AD78">
        <f t="shared" si="4"/>
        <v>1512.5627112947673</v>
      </c>
      <c r="AE78">
        <f>'IDT-1'!B78</f>
        <v>83.614999999999995</v>
      </c>
      <c r="AF78" s="24"/>
      <c r="AG78">
        <f t="shared" si="5"/>
        <v>1596.1777112947673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-122</v>
      </c>
      <c r="AM78" s="34">
        <f>RTM_PXI!H78</f>
        <v>0</v>
      </c>
      <c r="AN78" s="34">
        <f>RTM_PXI!N78</f>
        <v>0</v>
      </c>
      <c r="AO78" s="148">
        <f>GDAM_IEX!H78</f>
        <v>21.69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10.972360000000002</v>
      </c>
      <c r="E79">
        <f>GT_NG!P79</f>
        <v>14.288908195771796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99.22</v>
      </c>
      <c r="J79">
        <f>Bawana_RLNG!P79</f>
        <v>0</v>
      </c>
      <c r="K79">
        <f>Bawana_Spot!P79</f>
        <v>270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1099.3618014120993</v>
      </c>
      <c r="P79" s="36">
        <v>58.865482658072438</v>
      </c>
      <c r="Q79" s="36">
        <v>38.159999999999997</v>
      </c>
      <c r="R79" s="38">
        <v>0</v>
      </c>
      <c r="S79" s="38">
        <v>0</v>
      </c>
      <c r="T79" s="37">
        <f>SUMPRODUCT(LTA!J79:AN79,LTA!J$101:AN$101,LTA!J$103:AN$103)</f>
        <v>46.309999999999995</v>
      </c>
      <c r="U79" s="37">
        <f>SUMPRODUCT(LTA!J79:AN79,LTA!J$102:AN$102,LTA!J$103:AN$103)</f>
        <v>83.42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97.18</v>
      </c>
      <c r="Z79" s="34">
        <f>IEX!N79</f>
        <v>0</v>
      </c>
      <c r="AA79" s="75">
        <f>STOA!H79</f>
        <v>0.53</v>
      </c>
      <c r="AB79" s="75">
        <f>-STOA!N79</f>
        <v>-233.38</v>
      </c>
      <c r="AC79">
        <f t="shared" si="3"/>
        <v>18.352162609505893</v>
      </c>
      <c r="AD79">
        <f t="shared" si="4"/>
        <v>1468.726389656438</v>
      </c>
      <c r="AE79">
        <f>'IDT-1'!B79</f>
        <v>107.75</v>
      </c>
      <c r="AF79" s="24"/>
      <c r="AG79">
        <f t="shared" si="5"/>
        <v>1576.476389656438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-114</v>
      </c>
      <c r="AM79" s="34">
        <f>RTM_PXI!H79</f>
        <v>0</v>
      </c>
      <c r="AN79" s="34">
        <f>RTM_PXI!N79</f>
        <v>0</v>
      </c>
      <c r="AO79" s="148">
        <f>GDAM_IEX!H79</f>
        <v>16.149999999999999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10.972360000000002</v>
      </c>
      <c r="E80">
        <f>GT_NG!P80</f>
        <v>14.288908195771796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99.22</v>
      </c>
      <c r="J80">
        <f>Bawana_RLNG!P80</f>
        <v>0</v>
      </c>
      <c r="K80">
        <f>Bawana_Spot!P80</f>
        <v>270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1007.3831709700376</v>
      </c>
      <c r="P80" s="36">
        <v>58.865482658072438</v>
      </c>
      <c r="Q80" s="36">
        <v>38.159999999999997</v>
      </c>
      <c r="R80" s="38">
        <v>0</v>
      </c>
      <c r="S80" s="38">
        <v>0</v>
      </c>
      <c r="T80" s="37">
        <f>SUMPRODUCT(LTA!J80:AN80,LTA!J$101:AN$101,LTA!J$103:AN$103)</f>
        <v>50.63</v>
      </c>
      <c r="U80" s="37">
        <f>SUMPRODUCT(LTA!J80:AN80,LTA!J$102:AN$102,LTA!J$103:AN$103)</f>
        <v>85.289999999999992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201.18</v>
      </c>
      <c r="Z80" s="34">
        <f>IEX!N80</f>
        <v>0</v>
      </c>
      <c r="AA80" s="75">
        <f>STOA!H80</f>
        <v>0.53</v>
      </c>
      <c r="AB80" s="75">
        <f>-STOA!N80</f>
        <v>-233.38</v>
      </c>
      <c r="AC80">
        <f t="shared" si="3"/>
        <v>18.735467164216129</v>
      </c>
      <c r="AD80">
        <f t="shared" si="4"/>
        <v>1487.8644546596661</v>
      </c>
      <c r="AE80">
        <f>'IDT-1'!B80</f>
        <v>77.486000000000004</v>
      </c>
      <c r="AF80" s="24"/>
      <c r="AG80">
        <f t="shared" si="5"/>
        <v>1565.3504546596662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-127</v>
      </c>
      <c r="AM80" s="34">
        <f>RTM_PXI!H80</f>
        <v>0</v>
      </c>
      <c r="AN80" s="34">
        <f>RTM_PXI!N80</f>
        <v>0</v>
      </c>
      <c r="AO80" s="148">
        <f>GDAM_IEX!H80</f>
        <v>30.46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10.972360000000002</v>
      </c>
      <c r="E81">
        <f>GT_NG!P81</f>
        <v>14.288908195771796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99.22</v>
      </c>
      <c r="J81">
        <f>Bawana_RLNG!P81</f>
        <v>0</v>
      </c>
      <c r="K81">
        <f>Bawana_Spot!P81</f>
        <v>205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955.64949315142553</v>
      </c>
      <c r="P81" s="36">
        <v>58.865482658072438</v>
      </c>
      <c r="Q81" s="36">
        <v>38.159999999999997</v>
      </c>
      <c r="R81" s="38">
        <v>0</v>
      </c>
      <c r="S81" s="38">
        <v>0</v>
      </c>
      <c r="T81" s="37">
        <f>SUMPRODUCT(LTA!J81:AN81,LTA!J$101:AN$101,LTA!J$103:AN$103)</f>
        <v>54.44</v>
      </c>
      <c r="U81" s="37">
        <f>SUMPRODUCT(LTA!J81:AN81,LTA!J$102:AN$102,LTA!J$103:AN$103)</f>
        <v>80.14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309.08</v>
      </c>
      <c r="Z81" s="34">
        <f>IEX!N81</f>
        <v>0</v>
      </c>
      <c r="AA81" s="75">
        <f>STOA!H81</f>
        <v>0.53</v>
      </c>
      <c r="AB81" s="75">
        <f>-STOA!N81</f>
        <v>-233.38</v>
      </c>
      <c r="AC81">
        <f t="shared" si="3"/>
        <v>19.021569106360683</v>
      </c>
      <c r="AD81">
        <f t="shared" si="4"/>
        <v>1447.3246748989093</v>
      </c>
      <c r="AE81">
        <f>'IDT-1'!B81</f>
        <v>82.915000000000006</v>
      </c>
      <c r="AF81" s="24"/>
      <c r="AG81">
        <f t="shared" si="5"/>
        <v>1530.2396748989092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-164</v>
      </c>
      <c r="AM81" s="34">
        <f>RTM_PXI!H81</f>
        <v>0</v>
      </c>
      <c r="AN81" s="34">
        <f>RTM_PXI!N81</f>
        <v>0</v>
      </c>
      <c r="AO81" s="148">
        <f>GDAM_IEX!H81</f>
        <v>37.380000000000003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10.972360000000002</v>
      </c>
      <c r="E82">
        <f>GT_NG!P82</f>
        <v>14.288908195771796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99.22</v>
      </c>
      <c r="J82">
        <f>Bawana_RLNG!P82</f>
        <v>0</v>
      </c>
      <c r="K82">
        <f>Bawana_Spot!P82</f>
        <v>225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943.21392361700009</v>
      </c>
      <c r="P82" s="36">
        <v>58.865482658072438</v>
      </c>
      <c r="Q82" s="36">
        <v>38.159999999999997</v>
      </c>
      <c r="R82" s="38">
        <v>0</v>
      </c>
      <c r="S82" s="38">
        <v>0</v>
      </c>
      <c r="T82" s="37">
        <f>SUMPRODUCT(LTA!J82:AN82,LTA!J$101:AN$101,LTA!J$103:AN$103)</f>
        <v>56.300000000000004</v>
      </c>
      <c r="U82" s="37">
        <f>SUMPRODUCT(LTA!J82:AN82,LTA!J$102:AN$102,LTA!J$103:AN$103)</f>
        <v>81.3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195.7</v>
      </c>
      <c r="Z82" s="34">
        <f>IEX!N82</f>
        <v>0</v>
      </c>
      <c r="AA82" s="75">
        <f>STOA!H82</f>
        <v>0.53</v>
      </c>
      <c r="AB82" s="75">
        <f>-STOA!N82</f>
        <v>-233.38</v>
      </c>
      <c r="AC82">
        <f t="shared" si="3"/>
        <v>17.39239433517994</v>
      </c>
      <c r="AD82">
        <f t="shared" si="4"/>
        <v>1407.6482801356644</v>
      </c>
      <c r="AE82">
        <f>'IDT-1'!B82</f>
        <v>112.25700000000001</v>
      </c>
      <c r="AF82" s="24"/>
      <c r="AG82">
        <f t="shared" si="5"/>
        <v>1519.9052801356645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-88</v>
      </c>
      <c r="AM82" s="34">
        <f>RTM_PXI!H82</f>
        <v>0</v>
      </c>
      <c r="AN82" s="34">
        <f>RTM_PXI!N82</f>
        <v>0</v>
      </c>
      <c r="AO82" s="148">
        <f>GDAM_IEX!H82</f>
        <v>22.87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10.972360000000002</v>
      </c>
      <c r="E83">
        <f>GT_NG!P83</f>
        <v>14.288908195771796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115.97</v>
      </c>
      <c r="J83">
        <f>Bawana_RLNG!P83</f>
        <v>0</v>
      </c>
      <c r="K83">
        <f>Bawana_Spot!P83</f>
        <v>289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937.60590824035808</v>
      </c>
      <c r="P83" s="36">
        <v>58.865482658072438</v>
      </c>
      <c r="Q83" s="36">
        <v>38.159999999999997</v>
      </c>
      <c r="R83" s="38">
        <v>0</v>
      </c>
      <c r="S83" s="38">
        <v>0</v>
      </c>
      <c r="T83" s="37">
        <f>SUMPRODUCT(LTA!J83:AN83,LTA!J$101:AN$101,LTA!J$103:AN$103)</f>
        <v>59.54</v>
      </c>
      <c r="U83" s="37">
        <f>SUMPRODUCT(LTA!J83:AN83,LTA!J$102:AN$102,LTA!J$103:AN$103)</f>
        <v>84.02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0.53</v>
      </c>
      <c r="AB83" s="75">
        <f>-STOA!N83</f>
        <v>-233.38</v>
      </c>
      <c r="AC83">
        <f t="shared" si="3"/>
        <v>16.263076479190815</v>
      </c>
      <c r="AD83">
        <f t="shared" si="4"/>
        <v>1268.3095826150113</v>
      </c>
      <c r="AE83">
        <f>'IDT-1'!B83</f>
        <v>213.14599999999999</v>
      </c>
      <c r="AF83" s="24"/>
      <c r="AG83">
        <f t="shared" si="5"/>
        <v>1481.4555826150113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-91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10.972360000000002</v>
      </c>
      <c r="E84">
        <f>GT_NG!P84</f>
        <v>14.288908195771796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115.97</v>
      </c>
      <c r="J84">
        <f>Bawana_RLNG!P84</f>
        <v>0</v>
      </c>
      <c r="K84">
        <f>Bawana_Spot!P84</f>
        <v>229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930.49998725571584</v>
      </c>
      <c r="P84" s="36">
        <v>58.865482658072438</v>
      </c>
      <c r="Q84" s="36">
        <v>38.159999999999997</v>
      </c>
      <c r="R84" s="38">
        <v>0</v>
      </c>
      <c r="S84" s="38">
        <v>0</v>
      </c>
      <c r="T84" s="37">
        <f>SUMPRODUCT(LTA!J84:AN84,LTA!J$101:AN$101,LTA!J$103:AN$103)</f>
        <v>60.910000000000004</v>
      </c>
      <c r="U84" s="37">
        <f>SUMPRODUCT(LTA!J84:AN84,LTA!J$102:AN$102,LTA!J$103:AN$103)</f>
        <v>87.28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0.53</v>
      </c>
      <c r="AB84" s="75">
        <f>-STOA!N84</f>
        <v>-233.38</v>
      </c>
      <c r="AC84">
        <f t="shared" si="3"/>
        <v>15.65356716567093</v>
      </c>
      <c r="AD84">
        <f t="shared" si="4"/>
        <v>1216.4431709438893</v>
      </c>
      <c r="AE84">
        <f>'IDT-1'!B84</f>
        <v>245.98599999999999</v>
      </c>
      <c r="AF84" s="24"/>
      <c r="AG84">
        <f t="shared" si="5"/>
        <v>1462.4291709438894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-81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10.972360000000002</v>
      </c>
      <c r="E85">
        <f>GT_NG!P85</f>
        <v>14.288908195771796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115.97</v>
      </c>
      <c r="J85">
        <f>Bawana_RLNG!P85</f>
        <v>0</v>
      </c>
      <c r="K85">
        <f>Bawana_Spot!P85</f>
        <v>135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930.88413884537295</v>
      </c>
      <c r="P85" s="36">
        <v>58.865482658072438</v>
      </c>
      <c r="Q85" s="36">
        <v>38.159999999999997</v>
      </c>
      <c r="R85" s="38">
        <v>0</v>
      </c>
      <c r="S85" s="38">
        <v>0</v>
      </c>
      <c r="T85" s="37">
        <f>SUMPRODUCT(LTA!J85:AN85,LTA!J$101:AN$101,LTA!J$103:AN$103)</f>
        <v>71.81</v>
      </c>
      <c r="U85" s="37">
        <f>SUMPRODUCT(LTA!J85:AN85,LTA!J$102:AN$102,LTA!J$103:AN$103)</f>
        <v>89.28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0.53</v>
      </c>
      <c r="AB85" s="75">
        <f>-STOA!N85</f>
        <v>-233.38</v>
      </c>
      <c r="AC85">
        <f t="shared" si="3"/>
        <v>14.69600583410271</v>
      </c>
      <c r="AD85">
        <f>SUM(B85:AB85,AI85:AT85)-AC85</f>
        <v>1169.6848838651147</v>
      </c>
      <c r="AE85">
        <f>'IDT-1'!B85</f>
        <v>295.14599999999996</v>
      </c>
      <c r="AF85" s="24"/>
      <c r="AG85">
        <f t="shared" si="5"/>
        <v>1464.8308838651146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-48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10.972360000000002</v>
      </c>
      <c r="E86">
        <f>GT_NG!P86</f>
        <v>14.288908195771796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115.97</v>
      </c>
      <c r="J86">
        <f>Bawana_RLNG!P86</f>
        <v>0</v>
      </c>
      <c r="K86">
        <f>Bawana_Spot!P86</f>
        <v>135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944.42730403680127</v>
      </c>
      <c r="P86" s="36">
        <v>58.865482658072438</v>
      </c>
      <c r="Q86" s="36">
        <v>38.159999999999997</v>
      </c>
      <c r="R86" s="38">
        <v>0</v>
      </c>
      <c r="S86" s="38">
        <v>0</v>
      </c>
      <c r="T86" s="37">
        <f>SUMPRODUCT(LTA!J86:AN86,LTA!J$101:AN$101,LTA!J$103:AN$103)</f>
        <v>71.36</v>
      </c>
      <c r="U86" s="37">
        <f>SUMPRODUCT(LTA!J86:AN86,LTA!J$102:AN$102,LTA!J$103:AN$103)</f>
        <v>90.88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0.53</v>
      </c>
      <c r="AB86" s="75">
        <f>-STOA!N86</f>
        <v>-233.38</v>
      </c>
      <c r="AC86">
        <f t="shared" si="3"/>
        <v>15.259928623404939</v>
      </c>
      <c r="AD86">
        <f t="shared" si="4"/>
        <v>1131.8141262672407</v>
      </c>
      <c r="AE86">
        <f>'IDT-1'!B86</f>
        <v>325</v>
      </c>
      <c r="AF86" s="24"/>
      <c r="AG86">
        <f t="shared" si="5"/>
        <v>1456.8141262672407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-100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10.972360000000002</v>
      </c>
      <c r="E87">
        <f>GT_NG!P87</f>
        <v>14.288908195771796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135.27000000000001</v>
      </c>
      <c r="J87">
        <f>Bawana_RLNG!P87</f>
        <v>0</v>
      </c>
      <c r="K87">
        <f>Bawana_Spot!P87</f>
        <v>135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944.53119594362215</v>
      </c>
      <c r="P87" s="36">
        <v>58.865482658072438</v>
      </c>
      <c r="Q87" s="36">
        <v>38.159999999999997</v>
      </c>
      <c r="R87" s="38">
        <v>0</v>
      </c>
      <c r="S87" s="38">
        <v>0</v>
      </c>
      <c r="T87" s="37">
        <f>SUMPRODUCT(LTA!J87:AN87,LTA!J$101:AN$101,LTA!J$103:AN$103)</f>
        <v>71.28</v>
      </c>
      <c r="U87" s="37">
        <f>SUMPRODUCT(LTA!J87:AN87,LTA!J$102:AN$102,LTA!J$103:AN$103)</f>
        <v>103.23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0.53</v>
      </c>
      <c r="AB87" s="75">
        <f>-STOA!N87</f>
        <v>-233.38</v>
      </c>
      <c r="AC87">
        <f t="shared" si="3"/>
        <v>15.466691211348014</v>
      </c>
      <c r="AD87">
        <f t="shared" si="4"/>
        <v>1170.2812555861187</v>
      </c>
      <c r="AE87">
        <f>'IDT-1'!B87</f>
        <v>277</v>
      </c>
      <c r="AF87" s="24"/>
      <c r="AG87">
        <f t="shared" si="5"/>
        <v>1447.2812555861187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-93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10.972360000000002</v>
      </c>
      <c r="E88">
        <f>GT_NG!P88</f>
        <v>14.288908195771796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135.27000000000001</v>
      </c>
      <c r="J88">
        <f>Bawana_RLNG!P88</f>
        <v>0</v>
      </c>
      <c r="K88">
        <f>Bawana_Spot!P88</f>
        <v>135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931.45656893340299</v>
      </c>
      <c r="P88" s="36">
        <v>58.865482658072438</v>
      </c>
      <c r="Q88" s="36">
        <v>38.159999999999997</v>
      </c>
      <c r="R88" s="38">
        <v>0</v>
      </c>
      <c r="S88" s="38">
        <v>0</v>
      </c>
      <c r="T88" s="37">
        <f>SUMPRODUCT(LTA!J88:AN88,LTA!J$101:AN$101,LTA!J$103:AN$103)</f>
        <v>70.599999999999994</v>
      </c>
      <c r="U88" s="37">
        <f>SUMPRODUCT(LTA!J88:AN88,LTA!J$102:AN$102,LTA!J$103:AN$103)</f>
        <v>103.22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0.53</v>
      </c>
      <c r="AB88" s="75">
        <f>-STOA!N88</f>
        <v>-233.38</v>
      </c>
      <c r="AC88">
        <f t="shared" si="3"/>
        <v>15.347978676047484</v>
      </c>
      <c r="AD88">
        <f t="shared" si="4"/>
        <v>1343.0553411111998</v>
      </c>
      <c r="AE88">
        <f>'IDT-1'!B88</f>
        <v>55.496000000000002</v>
      </c>
      <c r="AF88" s="24"/>
      <c r="AG88">
        <f t="shared" si="5"/>
        <v>1398.5513411111999</v>
      </c>
      <c r="AI88" s="34">
        <f>PXIL!H88</f>
        <v>0</v>
      </c>
      <c r="AJ88" s="34">
        <f>PXIL!N88</f>
        <v>0</v>
      </c>
      <c r="AK88" s="34">
        <f>RTM_IEX!H88</f>
        <v>93.42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10.972360000000002</v>
      </c>
      <c r="E89">
        <f>GT_NG!P89</f>
        <v>14.288908195771796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149.61000000000001</v>
      </c>
      <c r="J89">
        <f>Bawana_RLNG!P89</f>
        <v>0</v>
      </c>
      <c r="K89">
        <f>Bawana_Spot!P89</f>
        <v>135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930.59430595393576</v>
      </c>
      <c r="P89" s="36">
        <v>58.865482658072438</v>
      </c>
      <c r="Q89" s="36">
        <v>38.159999999999997</v>
      </c>
      <c r="R89" s="38">
        <v>0</v>
      </c>
      <c r="S89" s="38">
        <v>0</v>
      </c>
      <c r="T89" s="37">
        <f>SUMPRODUCT(LTA!J89:AN89,LTA!J$101:AN$101,LTA!J$103:AN$103)</f>
        <v>68.22</v>
      </c>
      <c r="U89" s="37">
        <f>SUMPRODUCT(LTA!J89:AN89,LTA!J$102:AN$102,LTA!J$103:AN$103)</f>
        <v>102.44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0.53</v>
      </c>
      <c r="AB89" s="75">
        <f>-STOA!N89</f>
        <v>-233.38</v>
      </c>
      <c r="AC89">
        <f t="shared" si="3"/>
        <v>15.183907667019962</v>
      </c>
      <c r="AD89">
        <f t="shared" si="4"/>
        <v>1323.6871491407603</v>
      </c>
      <c r="AE89">
        <f>'IDT-1'!B89</f>
        <v>64.436000000000007</v>
      </c>
      <c r="AF89" s="24"/>
      <c r="AG89">
        <f t="shared" si="5"/>
        <v>1388.1231491407602</v>
      </c>
      <c r="AI89" s="34">
        <f>PXIL!H89</f>
        <v>0</v>
      </c>
      <c r="AJ89" s="34">
        <f>PXIL!N89</f>
        <v>0</v>
      </c>
      <c r="AK89" s="34">
        <f>RTM_IEX!H89</f>
        <v>63.57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10.972360000000002</v>
      </c>
      <c r="E90">
        <f>GT_NG!P90</f>
        <v>14.288908195771796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149.61000000000001</v>
      </c>
      <c r="J90">
        <f>Bawana_RLNG!P90</f>
        <v>0</v>
      </c>
      <c r="K90">
        <f>Bawana_Spot!P90</f>
        <v>135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920.20573274933827</v>
      </c>
      <c r="P90" s="36">
        <v>58.865482658072438</v>
      </c>
      <c r="Q90" s="36">
        <v>38.159999999999997</v>
      </c>
      <c r="R90" s="38">
        <v>0</v>
      </c>
      <c r="S90" s="38">
        <v>0</v>
      </c>
      <c r="T90" s="37">
        <f>SUMPRODUCT(LTA!J90:AN90,LTA!J$101:AN$101,LTA!J$103:AN$103)</f>
        <v>66.55</v>
      </c>
      <c r="U90" s="37">
        <f>SUMPRODUCT(LTA!J90:AN90,LTA!J$102:AN$102,LTA!J$103:AN$103)</f>
        <v>101.74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0.53</v>
      </c>
      <c r="AB90" s="75">
        <f>-STOA!N90</f>
        <v>-233.38</v>
      </c>
      <c r="AC90">
        <f t="shared" si="3"/>
        <v>14.923015652101343</v>
      </c>
      <c r="AD90">
        <f t="shared" si="4"/>
        <v>1292.8894679510811</v>
      </c>
      <c r="AE90">
        <f>'IDT-1'!B90</f>
        <v>66.652000000000001</v>
      </c>
      <c r="AF90" s="24"/>
      <c r="AG90">
        <f t="shared" si="5"/>
        <v>1359.5414679510811</v>
      </c>
      <c r="AI90" s="34">
        <f>PXIL!H90</f>
        <v>0</v>
      </c>
      <c r="AJ90" s="34">
        <f>PXIL!N90</f>
        <v>0</v>
      </c>
      <c r="AK90" s="34">
        <f>RTM_IEX!H90</f>
        <v>45.27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10.972360000000002</v>
      </c>
      <c r="E91">
        <f>GT_NG!P91</f>
        <v>14.288908195771796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149.61000000000001</v>
      </c>
      <c r="J91">
        <f>Bawana_RLNG!P91</f>
        <v>0</v>
      </c>
      <c r="K91">
        <f>Bawana_Spot!P91</f>
        <v>135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920.20573274933827</v>
      </c>
      <c r="P91" s="36">
        <v>58.865482658072438</v>
      </c>
      <c r="Q91" s="36">
        <v>38.159999999999997</v>
      </c>
      <c r="R91" s="38">
        <v>0</v>
      </c>
      <c r="S91" s="38">
        <v>0</v>
      </c>
      <c r="T91" s="37">
        <f>SUMPRODUCT(LTA!J91:AN91,LTA!J$101:AN$101,LTA!J$103:AN$103)</f>
        <v>58.1</v>
      </c>
      <c r="U91" s="37">
        <f>SUMPRODUCT(LTA!J91:AN91,LTA!J$102:AN$102,LTA!J$103:AN$103)</f>
        <v>101.19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0.48</v>
      </c>
      <c r="AB91" s="75">
        <f>-STOA!N91</f>
        <v>-327.73</v>
      </c>
      <c r="AC91">
        <f t="shared" si="3"/>
        <v>16.398553383444629</v>
      </c>
      <c r="AD91">
        <f t="shared" si="4"/>
        <v>1277.573930219738</v>
      </c>
      <c r="AE91">
        <f>'IDT-1'!B91</f>
        <v>40.414999999999999</v>
      </c>
      <c r="AF91" s="24"/>
      <c r="AG91">
        <f t="shared" si="5"/>
        <v>1317.988930219738</v>
      </c>
      <c r="AI91" s="34">
        <f>PXIL!H91</f>
        <v>0</v>
      </c>
      <c r="AJ91" s="34">
        <f>PXIL!N91</f>
        <v>0</v>
      </c>
      <c r="AK91" s="34">
        <f>RTM_IEX!H91</f>
        <v>134.83000000000001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10.972360000000002</v>
      </c>
      <c r="E92">
        <f>GT_NG!P92</f>
        <v>14.288908195771796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149.61000000000001</v>
      </c>
      <c r="J92">
        <f>Bawana_RLNG!P92</f>
        <v>0</v>
      </c>
      <c r="K92">
        <f>Bawana_Spot!P92</f>
        <v>135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920.20573274933827</v>
      </c>
      <c r="P92" s="36">
        <v>58.865482658072438</v>
      </c>
      <c r="Q92" s="36">
        <v>38.159999999999997</v>
      </c>
      <c r="R92" s="38">
        <v>0</v>
      </c>
      <c r="S92" s="38">
        <v>0</v>
      </c>
      <c r="T92" s="37">
        <f>SUMPRODUCT(LTA!J92:AN92,LTA!J$101:AN$101,LTA!J$103:AN$103)</f>
        <v>54.879999999999995</v>
      </c>
      <c r="U92" s="37">
        <f>SUMPRODUCT(LTA!J92:AN92,LTA!J$102:AN$102,LTA!J$103:AN$103)</f>
        <v>99.62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0.48</v>
      </c>
      <c r="AB92" s="75">
        <f>-STOA!N92</f>
        <v>-327.73</v>
      </c>
      <c r="AC92">
        <f t="shared" si="3"/>
        <v>15.743521383444625</v>
      </c>
      <c r="AD92">
        <f t="shared" si="4"/>
        <v>1200.2489622197379</v>
      </c>
      <c r="AE92">
        <f>'IDT-1'!B92</f>
        <v>62.484999999999999</v>
      </c>
      <c r="AF92" s="24"/>
      <c r="AG92">
        <f t="shared" si="5"/>
        <v>1262.7339622197378</v>
      </c>
      <c r="AI92" s="34">
        <f>PXIL!H92</f>
        <v>0</v>
      </c>
      <c r="AJ92" s="34">
        <f>PXIL!N92</f>
        <v>0</v>
      </c>
      <c r="AK92" s="34">
        <f>RTM_IEX!H92</f>
        <v>61.64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10.972360000000002</v>
      </c>
      <c r="E93">
        <f>GT_NG!P93</f>
        <v>14.288908195771796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149.61000000000001</v>
      </c>
      <c r="J93">
        <f>Bawana_RLNG!P93</f>
        <v>0</v>
      </c>
      <c r="K93">
        <f>Bawana_Spot!P93</f>
        <v>135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920.20239005042595</v>
      </c>
      <c r="P93" s="36">
        <v>58.865482658072438</v>
      </c>
      <c r="Q93" s="36">
        <v>38.159999999999997</v>
      </c>
      <c r="R93" s="38">
        <v>0</v>
      </c>
      <c r="S93" s="38">
        <v>0</v>
      </c>
      <c r="T93" s="37">
        <f>SUMPRODUCT(LTA!J93:AN93,LTA!J$101:AN$101,LTA!J$103:AN$103)</f>
        <v>53.32</v>
      </c>
      <c r="U93" s="37">
        <f>SUMPRODUCT(LTA!J93:AN93,LTA!J$102:AN$102,LTA!J$103:AN$103)</f>
        <v>107.07000000000001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0.48</v>
      </c>
      <c r="AB93" s="75">
        <f>-STOA!N93</f>
        <v>-327.73</v>
      </c>
      <c r="AC93">
        <f t="shared" si="3"/>
        <v>15.597097298319547</v>
      </c>
      <c r="AD93">
        <f t="shared" si="4"/>
        <v>1106.6420436059504</v>
      </c>
      <c r="AE93">
        <f>'IDT-1'!B93</f>
        <v>95.655000000000001</v>
      </c>
      <c r="AF93" s="24"/>
      <c r="AG93">
        <f t="shared" si="5"/>
        <v>1202.2970436059504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-38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10.972360000000002</v>
      </c>
      <c r="E94">
        <f>GT_NG!P94</f>
        <v>14.288908195771796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149.61000000000001</v>
      </c>
      <c r="J94">
        <f>Bawana_RLNG!P94</f>
        <v>0</v>
      </c>
      <c r="K94">
        <f>Bawana_Spot!P94</f>
        <v>135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911.96353949875027</v>
      </c>
      <c r="P94" s="36">
        <v>58.865482658072438</v>
      </c>
      <c r="Q94" s="36">
        <v>38.159999999999997</v>
      </c>
      <c r="R94" s="38">
        <v>0</v>
      </c>
      <c r="S94" s="38">
        <v>0</v>
      </c>
      <c r="T94" s="37">
        <f>SUMPRODUCT(LTA!J94:AN94,LTA!J$101:AN$101,LTA!J$103:AN$103)</f>
        <v>49.86</v>
      </c>
      <c r="U94" s="37">
        <f>SUMPRODUCT(LTA!J94:AN94,LTA!J$102:AN$102,LTA!J$103:AN$103)</f>
        <v>105.34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-327.73</v>
      </c>
      <c r="AC94">
        <f t="shared" si="3"/>
        <v>15.933266313104591</v>
      </c>
      <c r="AD94">
        <f t="shared" si="4"/>
        <v>1039.8770240394897</v>
      </c>
      <c r="AE94">
        <f>'IDT-1'!B94</f>
        <v>113.072</v>
      </c>
      <c r="AF94" s="24"/>
      <c r="AG94">
        <f t="shared" si="5"/>
        <v>1152.9490240394898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-91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10.972360000000002</v>
      </c>
      <c r="E95">
        <f>GT_NG!P95</f>
        <v>13.478079331941544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149.61000000000001</v>
      </c>
      <c r="J95">
        <f>Bawana_RLNG!P95</f>
        <v>0</v>
      </c>
      <c r="K95">
        <f>Bawana_Spot!P95</f>
        <v>135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838.23955095204622</v>
      </c>
      <c r="P95" s="36">
        <v>61.12</v>
      </c>
      <c r="Q95" s="36">
        <v>38.159999999999997</v>
      </c>
      <c r="R95" s="38">
        <v>0</v>
      </c>
      <c r="S95" s="38">
        <v>0</v>
      </c>
      <c r="T95" s="37">
        <f>SUMPRODUCT(LTA!J95:AN95,LTA!J$101:AN$101,LTA!J$103:AN$103)</f>
        <v>46.86</v>
      </c>
      <c r="U95" s="37">
        <f>SUMPRODUCT(LTA!J95:AN95,LTA!J$102:AN$102,LTA!J$103:AN$103)</f>
        <v>103.28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-272.73</v>
      </c>
      <c r="AC95">
        <f t="shared" si="3"/>
        <v>14.368302758240278</v>
      </c>
      <c r="AD95">
        <f t="shared" si="4"/>
        <v>1072.0516875257474</v>
      </c>
      <c r="AE95">
        <f>'IDT-1'!B95</f>
        <v>37</v>
      </c>
      <c r="AF95" s="24"/>
      <c r="AG95">
        <f t="shared" si="5"/>
        <v>1109.0516875257474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-38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10.972360000000002</v>
      </c>
      <c r="E96">
        <f>GT_NG!P96</f>
        <v>13.478079331941544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149.61000000000001</v>
      </c>
      <c r="J96">
        <f>Bawana_RLNG!P96</f>
        <v>0</v>
      </c>
      <c r="K96">
        <f>Bawana_Spot!P96</f>
        <v>135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825.50551063336468</v>
      </c>
      <c r="P96" s="36">
        <v>58.87</v>
      </c>
      <c r="Q96" s="36">
        <v>38.159999999999997</v>
      </c>
      <c r="R96" s="38">
        <v>0</v>
      </c>
      <c r="S96" s="38">
        <v>0</v>
      </c>
      <c r="T96" s="37">
        <f>SUMPRODUCT(LTA!J96:AN96,LTA!J$101:AN$101,LTA!J$103:AN$103)</f>
        <v>44.78</v>
      </c>
      <c r="U96" s="37">
        <f>SUMPRODUCT(LTA!J96:AN96,LTA!J$102:AN$102,LTA!J$103:AN$103)</f>
        <v>101.83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-272.73</v>
      </c>
      <c r="AC96">
        <f t="shared" si="3"/>
        <v>14.128073242314461</v>
      </c>
      <c r="AD96">
        <f>SUM(B96:AB96,AI96:AT96)-AC96</f>
        <v>1063.7778767229916</v>
      </c>
      <c r="AE96">
        <f>'IDT-1'!B96</f>
        <v>0</v>
      </c>
      <c r="AF96" s="24"/>
      <c r="AG96">
        <f t="shared" si="5"/>
        <v>1063.7778767229916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-28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10.972360000000002</v>
      </c>
      <c r="E97">
        <f>GT_NG!P97</f>
        <v>13.478079331941544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149.61000000000001</v>
      </c>
      <c r="J97">
        <f>Bawana_RLNG!P97</f>
        <v>0</v>
      </c>
      <c r="K97">
        <f>Bawana_Spot!P97</f>
        <v>135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777.22962396022535</v>
      </c>
      <c r="P97" s="36">
        <v>58.87</v>
      </c>
      <c r="Q97" s="36">
        <v>38.159999999999997</v>
      </c>
      <c r="R97" s="38">
        <v>0</v>
      </c>
      <c r="S97" s="38">
        <v>0</v>
      </c>
      <c r="T97" s="37">
        <f>SUMPRODUCT(LTA!J97:AN97,LTA!J$101:AN$101,LTA!J$103:AN$103)</f>
        <v>44.230000000000004</v>
      </c>
      <c r="U97" s="37">
        <f>SUMPRODUCT(LTA!J97:AN97,LTA!J$102:AN$102,LTA!J$103:AN$103)</f>
        <v>100.66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-272.73</v>
      </c>
      <c r="AC97">
        <f t="shared" si="3"/>
        <v>13.784348213784094</v>
      </c>
      <c r="AD97">
        <f t="shared" si="4"/>
        <v>1005.1257150783829</v>
      </c>
      <c r="AE97">
        <f>'IDT-1'!B97</f>
        <v>0</v>
      </c>
      <c r="AF97" s="24"/>
      <c r="AG97">
        <f t="shared" si="5"/>
        <v>1005.1257150783829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-37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10.972360000000002</v>
      </c>
      <c r="E98">
        <f>GT_NG!P98</f>
        <v>13.478079331941544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149.61000000000001</v>
      </c>
      <c r="J98">
        <f>Bawana_RLNG!P98</f>
        <v>0</v>
      </c>
      <c r="K98">
        <f>Bawana_Spot!P98</f>
        <v>135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738.48113687163516</v>
      </c>
      <c r="P98" s="36">
        <v>58.87</v>
      </c>
      <c r="Q98" s="36">
        <v>38.159999999999997</v>
      </c>
      <c r="R98" s="38">
        <v>0</v>
      </c>
      <c r="S98" s="38">
        <v>0</v>
      </c>
      <c r="T98" s="37">
        <f>SUMPRODUCT(LTA!J98:AN98,LTA!J$101:AN$101,LTA!J$103:AN$103)</f>
        <v>43.64</v>
      </c>
      <c r="U98" s="37">
        <f>SUMPRODUCT(LTA!J98:AN98,LTA!J$102:AN$102,LTA!J$103:AN$103)</f>
        <v>100.05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-272.73</v>
      </c>
      <c r="AC98">
        <f t="shared" si="3"/>
        <v>13.465723237689716</v>
      </c>
      <c r="AD98">
        <f t="shared" si="4"/>
        <v>963.49585296588714</v>
      </c>
      <c r="AE98">
        <f>'IDT-1'!B98</f>
        <v>0</v>
      </c>
      <c r="AF98" s="24"/>
      <c r="AG98">
        <f t="shared" si="5"/>
        <v>963.49585296588714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-39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0.26255438999999975</v>
      </c>
      <c r="E99">
        <f t="shared" si="6"/>
        <v>0.30334490568644934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2.8254652450609377</v>
      </c>
      <c r="J99">
        <f t="shared" si="6"/>
        <v>0</v>
      </c>
      <c r="K99">
        <f t="shared" si="6"/>
        <v>3.2866049999999998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20.953551561073812</v>
      </c>
      <c r="P99" s="36">
        <f t="shared" si="6"/>
        <v>1.4133307051872293</v>
      </c>
      <c r="Q99" s="36">
        <f t="shared" si="6"/>
        <v>0.91581578241160377</v>
      </c>
      <c r="R99" s="38">
        <f t="shared" si="6"/>
        <v>0.41146509784133911</v>
      </c>
      <c r="S99" s="38">
        <f t="shared" si="6"/>
        <v>0</v>
      </c>
      <c r="T99" s="37">
        <f t="shared" si="6"/>
        <v>4.0823424999999993</v>
      </c>
      <c r="U99" s="37">
        <f t="shared" si="6"/>
        <v>1.7419574999999998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1.1242024999999998</v>
      </c>
      <c r="Z99" s="34">
        <f t="shared" si="6"/>
        <v>0</v>
      </c>
      <c r="AA99" s="75">
        <f t="shared" si="6"/>
        <v>0.93827000000000094</v>
      </c>
      <c r="AB99" s="75">
        <f t="shared" si="6"/>
        <v>-6.3034400000000037</v>
      </c>
      <c r="AC99">
        <f t="shared" si="6"/>
        <v>0.38835335400704146</v>
      </c>
      <c r="AD99">
        <f t="shared" si="6"/>
        <v>31.757896833254343</v>
      </c>
      <c r="AE99">
        <f t="shared" si="6"/>
        <v>1.4076292499999996</v>
      </c>
      <c r="AG99">
        <f t="shared" si="6"/>
        <v>33.165526083254342</v>
      </c>
      <c r="AI99">
        <f t="shared" si="6"/>
        <v>0</v>
      </c>
      <c r="AJ99">
        <f t="shared" si="6"/>
        <v>0</v>
      </c>
      <c r="AK99">
        <f t="shared" si="6"/>
        <v>0.63581499999999991</v>
      </c>
      <c r="AL99">
        <f t="shared" si="6"/>
        <v>-0.71</v>
      </c>
      <c r="AM99">
        <f t="shared" si="6"/>
        <v>0</v>
      </c>
      <c r="AN99">
        <f t="shared" si="6"/>
        <v>0</v>
      </c>
      <c r="AO99">
        <f t="shared" si="6"/>
        <v>0.26497000000000004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45289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45289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5.7858399999999994</v>
      </c>
      <c r="E3">
        <f>GT_NG!Q3</f>
        <v>9.0664919751064534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44.998232591021562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555.92520676825757</v>
      </c>
      <c r="P3" s="36">
        <v>16.37</v>
      </c>
      <c r="Q3" s="36">
        <v>9.6300000000000008</v>
      </c>
      <c r="R3" s="38">
        <v>0</v>
      </c>
      <c r="S3" s="38">
        <v>0</v>
      </c>
      <c r="T3" s="37">
        <f>SUMPRODUCT(LTA!J3:AN3,LTA!J$101:AN$101,LTA!J$104:AN$104)</f>
        <v>40.369999999999997</v>
      </c>
      <c r="U3" s="37">
        <f>SUMPRODUCT(LTA!J3:AN3,LTA!J$102:AN$102,LTA!J$104:AN$104)</f>
        <v>64.099999999999994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-4</v>
      </c>
      <c r="AA3" s="75">
        <f>STOA!I3</f>
        <v>0</v>
      </c>
      <c r="AB3" s="75">
        <f>-STOA!O3</f>
        <v>-316.11</v>
      </c>
      <c r="AC3">
        <f>SUMIF(B3:AB3,"&gt;0")*$AC$2-SUMIF(B3:AB3,"&lt;0")*($AC$2/(1-$AC$2))+SUMIF(AI3:AR3,"&gt;0")*$AC$2-SUMIF(AI3:AR3,"&lt;0")*($AC$2/(1-$AC$2))</f>
        <v>8.9801667785230777</v>
      </c>
      <c r="AD3">
        <f>SUM(B3:AB3,AI3:AT3)-AC3</f>
        <v>417.15560455586251</v>
      </c>
      <c r="AE3">
        <f>'IDT-1'!C3</f>
        <v>0</v>
      </c>
      <c r="AF3" s="24"/>
      <c r="AG3">
        <f>SUM(AD3:AF3)</f>
        <v>417.15560455586251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5.7858399999999994</v>
      </c>
      <c r="E4">
        <f>GT_NG!Q4</f>
        <v>9.0664919751064534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44.998239505496656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557.13240040593951</v>
      </c>
      <c r="P4" s="36">
        <v>16.37</v>
      </c>
      <c r="Q4" s="36">
        <v>9.6300000000000008</v>
      </c>
      <c r="R4" s="38">
        <v>0</v>
      </c>
      <c r="S4" s="38">
        <v>0</v>
      </c>
      <c r="T4" s="37">
        <f>SUMPRODUCT(LTA!J4:AN4,LTA!J$101:AN$101,LTA!J$104:AN$104)</f>
        <v>39.020000000000003</v>
      </c>
      <c r="U4" s="37">
        <f>SUMPRODUCT(LTA!J4:AN4,LTA!J$102:AN$102,LTA!J$104:AN$104)</f>
        <v>63.739999999999995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-24</v>
      </c>
      <c r="AA4" s="75">
        <f>STOA!I4</f>
        <v>0</v>
      </c>
      <c r="AB4" s="75">
        <f>-STOA!O4</f>
        <v>-316.11</v>
      </c>
      <c r="AC4">
        <f t="shared" ref="AC4:AC67" si="0">SUMIF(B4:AB4,"&gt;0")*$AC$2-SUMIF(B4:AB4,"&lt;0")*($AC$2/(1-$AC$2))+SUMIF(AI4:AR4,"&gt;0")*$AC$2-SUMIF(AI4:AR4,"&lt;0")*($AC$2/(1-$AC$2))</f>
        <v>9.1453664176589768</v>
      </c>
      <c r="AD4">
        <f t="shared" ref="AD4:AD67" si="1">SUM(B4:AB4,AI4:AT4)-AC4</f>
        <v>396.4876054688836</v>
      </c>
      <c r="AE4">
        <f>'IDT-1'!C4</f>
        <v>0</v>
      </c>
      <c r="AF4" s="24"/>
      <c r="AG4">
        <f t="shared" ref="AG4:AG67" si="2">SUM(AD4:AF4)</f>
        <v>396.4876054688836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5.7858399999999994</v>
      </c>
      <c r="E5">
        <f>GT_NG!Q5</f>
        <v>9.0664919751064534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44.998225622018062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557.09915025608871</v>
      </c>
      <c r="P5" s="36">
        <v>16.37</v>
      </c>
      <c r="Q5" s="36">
        <v>9.6300000000000008</v>
      </c>
      <c r="R5" s="38">
        <v>0</v>
      </c>
      <c r="S5" s="38">
        <v>0</v>
      </c>
      <c r="T5" s="37">
        <f>SUMPRODUCT(LTA!J5:AN5,LTA!J$101:AN$101,LTA!J$104:AN$104)</f>
        <v>38.36</v>
      </c>
      <c r="U5" s="37">
        <f>SUMPRODUCT(LTA!J5:AN5,LTA!J$102:AN$102,LTA!J$104:AN$104)</f>
        <v>63.519999999999996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-44</v>
      </c>
      <c r="AA5" s="75">
        <f>STOA!I5</f>
        <v>0</v>
      </c>
      <c r="AB5" s="75">
        <f>-STOA!O5</f>
        <v>-316.11</v>
      </c>
      <c r="AC5">
        <f t="shared" si="0"/>
        <v>9.3071181542767931</v>
      </c>
      <c r="AD5">
        <f t="shared" si="1"/>
        <v>375.41258969893642</v>
      </c>
      <c r="AE5">
        <f>'IDT-1'!C5</f>
        <v>0</v>
      </c>
      <c r="AF5" s="24"/>
      <c r="AG5">
        <f t="shared" si="2"/>
        <v>375.41258969893642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5.7858399999999994</v>
      </c>
      <c r="E6">
        <f>GT_NG!Q6</f>
        <v>9.0664919751064534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44.998246366080828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557.09915025608871</v>
      </c>
      <c r="P6" s="36">
        <v>16.37</v>
      </c>
      <c r="Q6" s="36">
        <v>9.6300000000000008</v>
      </c>
      <c r="R6" s="38">
        <v>0</v>
      </c>
      <c r="S6" s="38">
        <v>0</v>
      </c>
      <c r="T6" s="37">
        <f>SUMPRODUCT(LTA!J6:AN6,LTA!J$101:AN$101,LTA!J$104:AN$104)</f>
        <v>37.869999999999997</v>
      </c>
      <c r="U6" s="37">
        <f>SUMPRODUCT(LTA!J6:AN6,LTA!J$102:AN$102,LTA!J$104:AN$104)</f>
        <v>63.339999999999996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-59</v>
      </c>
      <c r="AA6" s="75">
        <f>STOA!I6</f>
        <v>0</v>
      </c>
      <c r="AB6" s="75">
        <f>-STOA!O6</f>
        <v>-316.11</v>
      </c>
      <c r="AC6">
        <f t="shared" si="0"/>
        <v>9.4285576944002578</v>
      </c>
      <c r="AD6">
        <f t="shared" si="1"/>
        <v>359.6211709028758</v>
      </c>
      <c r="AE6">
        <f>'IDT-1'!C6</f>
        <v>0</v>
      </c>
      <c r="AF6" s="24"/>
      <c r="AG6">
        <f t="shared" si="2"/>
        <v>359.6211709028758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5.7858399999999994</v>
      </c>
      <c r="E7">
        <f>GT_NG!Q7</f>
        <v>9.0664919751064534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44.998232591021562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557.30566220906053</v>
      </c>
      <c r="P7" s="36">
        <v>16.37</v>
      </c>
      <c r="Q7" s="36">
        <v>9.6300000000000008</v>
      </c>
      <c r="R7" s="38">
        <v>0</v>
      </c>
      <c r="S7" s="38">
        <v>0</v>
      </c>
      <c r="T7" s="37">
        <f>SUMPRODUCT(LTA!J7:AN7,LTA!J$101:AN$101,LTA!J$104:AN$104)</f>
        <v>36.71</v>
      </c>
      <c r="U7" s="37">
        <f>SUMPRODUCT(LTA!J7:AN7,LTA!J$102:AN$102,LTA!J$104:AN$104)</f>
        <v>59.629999999999995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-69</v>
      </c>
      <c r="AA7" s="75">
        <f>STOA!I7</f>
        <v>0</v>
      </c>
      <c r="AB7" s="75">
        <f>-STOA!O7</f>
        <v>-316.11</v>
      </c>
      <c r="AC7">
        <f t="shared" si="0"/>
        <v>9.4740958563436131</v>
      </c>
      <c r="AD7">
        <f t="shared" si="1"/>
        <v>344.91213091884492</v>
      </c>
      <c r="AE7">
        <f>'IDT-1'!C7</f>
        <v>0</v>
      </c>
      <c r="AF7" s="24"/>
      <c r="AG7">
        <f t="shared" si="2"/>
        <v>344.91213091884492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6.1357899999999992</v>
      </c>
      <c r="E8">
        <f>GT_NG!Q8</f>
        <v>7.8951850638716019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44.998232591021562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565.13720627065481</v>
      </c>
      <c r="P8" s="36">
        <v>16.37</v>
      </c>
      <c r="Q8" s="36">
        <v>9.6300000000000008</v>
      </c>
      <c r="R8" s="38">
        <v>0</v>
      </c>
      <c r="S8" s="38">
        <v>0</v>
      </c>
      <c r="T8" s="37">
        <f>SUMPRODUCT(LTA!J8:AN8,LTA!J$101:AN$101,LTA!J$104:AN$104)</f>
        <v>35.06</v>
      </c>
      <c r="U8" s="37">
        <f>SUMPRODUCT(LTA!J8:AN8,LTA!J$102:AN$102,LTA!J$104:AN$104)</f>
        <v>59.26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-79</v>
      </c>
      <c r="AA8" s="75">
        <f>STOA!I8</f>
        <v>0</v>
      </c>
      <c r="AB8" s="75">
        <f>-STOA!O8</f>
        <v>-316.11</v>
      </c>
      <c r="AC8">
        <f t="shared" si="0"/>
        <v>9.6007250056555229</v>
      </c>
      <c r="AD8">
        <f t="shared" si="1"/>
        <v>339.7756889198925</v>
      </c>
      <c r="AE8">
        <f>'IDT-1'!C8</f>
        <v>0</v>
      </c>
      <c r="AF8" s="24"/>
      <c r="AG8">
        <f t="shared" si="2"/>
        <v>339.7756889198925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6.1357899999999992</v>
      </c>
      <c r="E9">
        <f>GT_NG!Q9</f>
        <v>7.8951850638716019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44.998232591021562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565.13720627065481</v>
      </c>
      <c r="P9" s="36">
        <v>16.37</v>
      </c>
      <c r="Q9" s="36">
        <v>9.6300000000000008</v>
      </c>
      <c r="R9" s="38">
        <v>0</v>
      </c>
      <c r="S9" s="38">
        <v>0</v>
      </c>
      <c r="T9" s="37">
        <f>SUMPRODUCT(LTA!J9:AN9,LTA!J$101:AN$101,LTA!J$104:AN$104)</f>
        <v>33.69</v>
      </c>
      <c r="U9" s="37">
        <f>SUMPRODUCT(LTA!J9:AN9,LTA!J$102:AN$102,LTA!J$104:AN$104)</f>
        <v>58.709999999999994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-84</v>
      </c>
      <c r="AA9" s="75">
        <f>STOA!I9</f>
        <v>0</v>
      </c>
      <c r="AB9" s="75">
        <f>-STOA!O9</f>
        <v>-316.11</v>
      </c>
      <c r="AC9">
        <f t="shared" si="0"/>
        <v>9.6269527942799673</v>
      </c>
      <c r="AD9">
        <f t="shared" si="1"/>
        <v>332.82946113126798</v>
      </c>
      <c r="AE9">
        <f>'IDT-1'!C9</f>
        <v>0</v>
      </c>
      <c r="AF9" s="24"/>
      <c r="AG9">
        <f t="shared" si="2"/>
        <v>332.82946113126798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6.1357899999999992</v>
      </c>
      <c r="E10">
        <f>GT_NG!Q10</f>
        <v>8.0183426138224689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44.998232591021562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557.44068877826339</v>
      </c>
      <c r="P10" s="36">
        <v>16.37</v>
      </c>
      <c r="Q10" s="36">
        <v>9.6300000000000008</v>
      </c>
      <c r="R10" s="38">
        <v>0</v>
      </c>
      <c r="S10" s="38">
        <v>0</v>
      </c>
      <c r="T10" s="37">
        <f>SUMPRODUCT(LTA!J10:AN10,LTA!J$101:AN$101,LTA!J$104:AN$104)</f>
        <v>32.619999999999997</v>
      </c>
      <c r="U10" s="37">
        <f>SUMPRODUCT(LTA!J10:AN10,LTA!J$102:AN$102,LTA!J$104:AN$104)</f>
        <v>58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-89</v>
      </c>
      <c r="AA10" s="75">
        <f>STOA!I10</f>
        <v>0</v>
      </c>
      <c r="AB10" s="75">
        <f>-STOA!O10</f>
        <v>-316.11</v>
      </c>
      <c r="AC10">
        <f t="shared" si="0"/>
        <v>9.5907403593879117</v>
      </c>
      <c r="AD10">
        <f t="shared" si="1"/>
        <v>318.51231362371954</v>
      </c>
      <c r="AE10">
        <f>'IDT-1'!C10</f>
        <v>0</v>
      </c>
      <c r="AF10" s="24"/>
      <c r="AG10">
        <f t="shared" si="2"/>
        <v>318.51231362371954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6.1357899999999992</v>
      </c>
      <c r="E11">
        <f>GT_NG!Q11</f>
        <v>8.0183426138224689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44.998232591021562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554.81637645973547</v>
      </c>
      <c r="P11" s="36">
        <v>16.37</v>
      </c>
      <c r="Q11" s="36">
        <v>9.6300000000000008</v>
      </c>
      <c r="R11" s="38">
        <v>0</v>
      </c>
      <c r="S11" s="38">
        <v>0</v>
      </c>
      <c r="T11" s="37">
        <f>SUMPRODUCT(LTA!J11:AN11,LTA!J$101:AN$101,LTA!J$104:AN$104)</f>
        <v>29.43</v>
      </c>
      <c r="U11" s="37">
        <f>SUMPRODUCT(LTA!J11:AN11,LTA!J$102:AN$102,LTA!J$104:AN$104)</f>
        <v>58.209999999999994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-94</v>
      </c>
      <c r="AA11" s="75">
        <f>STOA!I11</f>
        <v>0</v>
      </c>
      <c r="AB11" s="75">
        <f>-STOA!O11</f>
        <v>-316.11</v>
      </c>
      <c r="AC11">
        <f t="shared" si="0"/>
        <v>9.6911879245367238</v>
      </c>
      <c r="AD11">
        <f t="shared" si="1"/>
        <v>320.32755374004273</v>
      </c>
      <c r="AE11">
        <f>'IDT-1'!C11</f>
        <v>0</v>
      </c>
      <c r="AF11" s="24"/>
      <c r="AG11">
        <f t="shared" si="2"/>
        <v>320.32755374004273</v>
      </c>
      <c r="AI11" s="34">
        <f>PXIL!I11</f>
        <v>0</v>
      </c>
      <c r="AJ11" s="34">
        <f>PXIL!O11</f>
        <v>0</v>
      </c>
      <c r="AK11" s="34">
        <f>RTM_IEX!I11</f>
        <v>12.52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6.1357899999999992</v>
      </c>
      <c r="E12">
        <f>GT_NG!Q12</f>
        <v>8.0183426138224689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44.998232591021562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554.32273934644377</v>
      </c>
      <c r="P12" s="36">
        <v>16.37</v>
      </c>
      <c r="Q12" s="36">
        <v>9.6300000000000008</v>
      </c>
      <c r="R12" s="38">
        <v>0</v>
      </c>
      <c r="S12" s="38">
        <v>0</v>
      </c>
      <c r="T12" s="37">
        <f>SUMPRODUCT(LTA!J12:AN12,LTA!J$101:AN$101,LTA!J$104:AN$104)</f>
        <v>27.29</v>
      </c>
      <c r="U12" s="37">
        <f>SUMPRODUCT(LTA!J12:AN12,LTA!J$102:AN$102,LTA!J$104:AN$104)</f>
        <v>57.87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-104</v>
      </c>
      <c r="AA12" s="75">
        <f>STOA!I12</f>
        <v>0</v>
      </c>
      <c r="AB12" s="75">
        <f>-STOA!O12</f>
        <v>-316.11</v>
      </c>
      <c r="AC12">
        <f t="shared" si="0"/>
        <v>9.8075369500339633</v>
      </c>
      <c r="AD12">
        <f t="shared" si="1"/>
        <v>313.97756760125378</v>
      </c>
      <c r="AE12">
        <f>'IDT-1'!C12</f>
        <v>0</v>
      </c>
      <c r="AF12" s="24"/>
      <c r="AG12">
        <f t="shared" si="2"/>
        <v>313.97756760125378</v>
      </c>
      <c r="AI12" s="34">
        <f>PXIL!I12</f>
        <v>0</v>
      </c>
      <c r="AJ12" s="34">
        <f>PXIL!O12</f>
        <v>0</v>
      </c>
      <c r="AK12" s="34">
        <f>RTM_IEX!I12</f>
        <v>19.260000000000002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6.1357899999999992</v>
      </c>
      <c r="E13">
        <f>GT_NG!Q13</f>
        <v>8.0183426138224689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48.502244227476744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560.50243694714925</v>
      </c>
      <c r="P13" s="36">
        <v>34.039999999999992</v>
      </c>
      <c r="Q13" s="36">
        <v>9.2783173164097903</v>
      </c>
      <c r="R13" s="38">
        <v>0</v>
      </c>
      <c r="S13" s="38">
        <v>0</v>
      </c>
      <c r="T13" s="37">
        <f>SUMPRODUCT(LTA!J13:AN13,LTA!J$101:AN$101,LTA!J$104:AN$104)</f>
        <v>25.22</v>
      </c>
      <c r="U13" s="37">
        <f>SUMPRODUCT(LTA!J13:AN13,LTA!J$102:AN$102,LTA!J$104:AN$104)</f>
        <v>62.629999999999995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-104</v>
      </c>
      <c r="AA13" s="75">
        <f>STOA!I13</f>
        <v>0</v>
      </c>
      <c r="AB13" s="75">
        <f>-STOA!O13</f>
        <v>-316.11</v>
      </c>
      <c r="AC13">
        <f t="shared" si="0"/>
        <v>9.8951659730839552</v>
      </c>
      <c r="AD13">
        <f t="shared" si="1"/>
        <v>324.32196513177428</v>
      </c>
      <c r="AE13">
        <f>'IDT-1'!C13</f>
        <v>0</v>
      </c>
      <c r="AF13" s="24"/>
      <c r="AG13">
        <f t="shared" si="2"/>
        <v>324.32196513177428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6.1357899999999992</v>
      </c>
      <c r="E14">
        <f>GT_NG!Q14</f>
        <v>8.0183426138224689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560.50243694714925</v>
      </c>
      <c r="P14" s="36">
        <v>34.039999999999992</v>
      </c>
      <c r="Q14" s="36">
        <v>9.2783173164097903</v>
      </c>
      <c r="R14" s="38">
        <v>0</v>
      </c>
      <c r="S14" s="38">
        <v>0</v>
      </c>
      <c r="T14" s="37">
        <f>SUMPRODUCT(LTA!J14:AN14,LTA!J$101:AN$101,LTA!J$104:AN$104)</f>
        <v>24.21</v>
      </c>
      <c r="U14" s="37">
        <f>SUMPRODUCT(LTA!J14:AN14,LTA!J$102:AN$102,LTA!J$104:AN$104)</f>
        <v>62.489999999999995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-109</v>
      </c>
      <c r="AA14" s="75">
        <f>STOA!I14</f>
        <v>0</v>
      </c>
      <c r="AB14" s="75">
        <f>-STOA!O14</f>
        <v>-316.11</v>
      </c>
      <c r="AC14">
        <f t="shared" si="0"/>
        <v>9.9286178054339267</v>
      </c>
      <c r="AD14">
        <f t="shared" si="1"/>
        <v>318.2285185048442</v>
      </c>
      <c r="AE14">
        <f>'IDT-1'!C14</f>
        <v>0</v>
      </c>
      <c r="AF14" s="24"/>
      <c r="AG14">
        <f t="shared" si="2"/>
        <v>318.2285185048442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6.1357899999999992</v>
      </c>
      <c r="E15">
        <f>GT_NG!Q15</f>
        <v>8.0183426138224689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48.502244227476744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564.53383823615934</v>
      </c>
      <c r="P15" s="36">
        <v>34.039999999999992</v>
      </c>
      <c r="Q15" s="36">
        <v>9.2783173164097903</v>
      </c>
      <c r="R15" s="38">
        <v>0</v>
      </c>
      <c r="S15" s="38">
        <v>0</v>
      </c>
      <c r="T15" s="37">
        <f>SUMPRODUCT(LTA!J15:AN15,LTA!J$101:AN$101,LTA!J$104:AN$104)</f>
        <v>22.17</v>
      </c>
      <c r="U15" s="37">
        <f>SUMPRODUCT(LTA!J15:AN15,LTA!J$102:AN$102,LTA!J$104:AN$104)</f>
        <v>62.28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-114</v>
      </c>
      <c r="AA15" s="75">
        <f>STOA!I15</f>
        <v>0</v>
      </c>
      <c r="AB15" s="75">
        <f>-STOA!O15</f>
        <v>-316.11</v>
      </c>
      <c r="AC15">
        <f t="shared" si="0"/>
        <v>9.98518132116053</v>
      </c>
      <c r="AD15">
        <f t="shared" si="1"/>
        <v>314.8633510727077</v>
      </c>
      <c r="AE15">
        <f>'IDT-1'!C15</f>
        <v>0</v>
      </c>
      <c r="AF15" s="24"/>
      <c r="AG15">
        <f t="shared" si="2"/>
        <v>314.8633510727077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6.1357899999999992</v>
      </c>
      <c r="E16">
        <f>GT_NG!Q16</f>
        <v>8.0183426138224689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48.502244227476744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564.53383823615934</v>
      </c>
      <c r="P16" s="36">
        <v>34.039999999999992</v>
      </c>
      <c r="Q16" s="36">
        <v>9.2783173164097903</v>
      </c>
      <c r="R16" s="38">
        <v>0</v>
      </c>
      <c r="S16" s="38">
        <v>0</v>
      </c>
      <c r="T16" s="37">
        <f>SUMPRODUCT(LTA!J16:AN16,LTA!J$101:AN$101,LTA!J$104:AN$104)</f>
        <v>20.59</v>
      </c>
      <c r="U16" s="37">
        <f>SUMPRODUCT(LTA!J16:AN16,LTA!J$102:AN$102,LTA!J$104:AN$104)</f>
        <v>62.089999999999996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-114</v>
      </c>
      <c r="AA16" s="75">
        <f>STOA!I16</f>
        <v>0</v>
      </c>
      <c r="AB16" s="75">
        <f>-STOA!O16</f>
        <v>-316.11</v>
      </c>
      <c r="AC16">
        <f t="shared" si="0"/>
        <v>9.9703133211605302</v>
      </c>
      <c r="AD16">
        <f t="shared" si="1"/>
        <v>313.10821907270787</v>
      </c>
      <c r="AE16">
        <f>'IDT-1'!C16</f>
        <v>0</v>
      </c>
      <c r="AF16" s="24"/>
      <c r="AG16">
        <f t="shared" si="2"/>
        <v>313.10821907270787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6.1357899999999992</v>
      </c>
      <c r="E17">
        <f>GT_NG!Q17</f>
        <v>8.0183426138224689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48.502244227476744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566.16307820780276</v>
      </c>
      <c r="P17" s="36">
        <v>34.039999999999992</v>
      </c>
      <c r="Q17" s="36">
        <v>9.2783173164097903</v>
      </c>
      <c r="R17" s="38">
        <v>0</v>
      </c>
      <c r="S17" s="38">
        <v>0</v>
      </c>
      <c r="T17" s="37">
        <f>SUMPRODUCT(LTA!J17:AN17,LTA!J$101:AN$101,LTA!J$104:AN$104)</f>
        <v>21.42</v>
      </c>
      <c r="U17" s="37">
        <f>SUMPRODUCT(LTA!J17:AN17,LTA!J$102:AN$102,LTA!J$104:AN$104)</f>
        <v>60.66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-119</v>
      </c>
      <c r="AA17" s="75">
        <f>STOA!I17</f>
        <v>0</v>
      </c>
      <c r="AB17" s="75">
        <f>-STOA!O17</f>
        <v>-316.11</v>
      </c>
      <c r="AC17">
        <f t="shared" si="0"/>
        <v>10.02131472554678</v>
      </c>
      <c r="AD17">
        <f t="shared" si="1"/>
        <v>309.08645763996486</v>
      </c>
      <c r="AE17">
        <f>'IDT-1'!C17</f>
        <v>0</v>
      </c>
      <c r="AF17" s="24"/>
      <c r="AG17">
        <f t="shared" si="2"/>
        <v>309.08645763996486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6.1357899999999992</v>
      </c>
      <c r="E18">
        <f>GT_NG!Q18</f>
        <v>8.0183426138224689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566.16307820780276</v>
      </c>
      <c r="P18" s="36">
        <v>34.039999999999992</v>
      </c>
      <c r="Q18" s="36">
        <v>9.2783173164097903</v>
      </c>
      <c r="R18" s="38">
        <v>0</v>
      </c>
      <c r="S18" s="38">
        <v>0</v>
      </c>
      <c r="T18" s="37">
        <f>SUMPRODUCT(LTA!J18:AN18,LTA!J$101:AN$101,LTA!J$104:AN$104)</f>
        <v>21.08</v>
      </c>
      <c r="U18" s="37">
        <f>SUMPRODUCT(LTA!J18:AN18,LTA!J$102:AN$102,LTA!J$104:AN$104)</f>
        <v>70.06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-129</v>
      </c>
      <c r="AA18" s="75">
        <f>STOA!I18</f>
        <v>0</v>
      </c>
      <c r="AB18" s="75">
        <f>-STOA!O18</f>
        <v>-316.11</v>
      </c>
      <c r="AC18">
        <f t="shared" si="0"/>
        <v>10.182886346521197</v>
      </c>
      <c r="AD18">
        <f t="shared" si="1"/>
        <v>308.07489122441041</v>
      </c>
      <c r="AE18">
        <f>'IDT-1'!C18</f>
        <v>0</v>
      </c>
      <c r="AF18" s="24"/>
      <c r="AG18">
        <f t="shared" si="2"/>
        <v>308.07489122441041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6.1357899999999992</v>
      </c>
      <c r="E19">
        <f>GT_NG!Q19</f>
        <v>8.0183426138224689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566.17260886714973</v>
      </c>
      <c r="P19" s="36">
        <v>34.039999999999992</v>
      </c>
      <c r="Q19" s="36">
        <v>9.2783173164097903</v>
      </c>
      <c r="R19" s="38">
        <v>0</v>
      </c>
      <c r="S19" s="38">
        <v>0</v>
      </c>
      <c r="T19" s="37">
        <f>SUMPRODUCT(LTA!J19:AN19,LTA!J$101:AN$101,LTA!J$104:AN$104)</f>
        <v>21.02</v>
      </c>
      <c r="U19" s="37">
        <f>SUMPRODUCT(LTA!J19:AN19,LTA!J$102:AN$102,LTA!J$104:AN$104)</f>
        <v>69.53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-129</v>
      </c>
      <c r="AA19" s="75">
        <f>STOA!I19</f>
        <v>0</v>
      </c>
      <c r="AB19" s="75">
        <f>-STOA!O19</f>
        <v>-316.11</v>
      </c>
      <c r="AC19">
        <f t="shared" si="0"/>
        <v>10.322020085382826</v>
      </c>
      <c r="AD19">
        <f t="shared" si="1"/>
        <v>290.35528814489572</v>
      </c>
      <c r="AE19">
        <f>'IDT-1'!C19</f>
        <v>0</v>
      </c>
      <c r="AF19" s="24"/>
      <c r="AG19">
        <f t="shared" si="2"/>
        <v>290.35528814489572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-17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6.1357899999999992</v>
      </c>
      <c r="E20">
        <f>GT_NG!Q20</f>
        <v>8.0183426138224689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48.502244227476744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566.17260886714973</v>
      </c>
      <c r="P20" s="36">
        <v>34.039999999999992</v>
      </c>
      <c r="Q20" s="36">
        <v>9.2783173164097903</v>
      </c>
      <c r="R20" s="38">
        <v>0</v>
      </c>
      <c r="S20" s="38">
        <v>0</v>
      </c>
      <c r="T20" s="37">
        <f>SUMPRODUCT(LTA!J20:AN20,LTA!J$101:AN$101,LTA!J$104:AN$104)</f>
        <v>20.83</v>
      </c>
      <c r="U20" s="37">
        <f>SUMPRODUCT(LTA!J20:AN20,LTA!J$102:AN$102,LTA!J$104:AN$104)</f>
        <v>69.489999999999995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-114</v>
      </c>
      <c r="AA20" s="75">
        <f>STOA!I20</f>
        <v>0</v>
      </c>
      <c r="AB20" s="75">
        <f>-STOA!O20</f>
        <v>-316.11</v>
      </c>
      <c r="AC20">
        <f t="shared" si="0"/>
        <v>10.175322360334185</v>
      </c>
      <c r="AD20">
        <f t="shared" si="1"/>
        <v>307.18198066452459</v>
      </c>
      <c r="AE20">
        <f>'IDT-1'!C20</f>
        <v>0</v>
      </c>
      <c r="AF20" s="24"/>
      <c r="AG20">
        <f t="shared" si="2"/>
        <v>307.18198066452459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-15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6.1357899999999992</v>
      </c>
      <c r="E21">
        <f>GT_NG!Q21</f>
        <v>8.0183426138224689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45.002023472278424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542.63826721911164</v>
      </c>
      <c r="P21" s="36">
        <v>34.039999999999992</v>
      </c>
      <c r="Q21" s="36">
        <v>9.2783173164097903</v>
      </c>
      <c r="R21" s="38">
        <v>0</v>
      </c>
      <c r="S21" s="38">
        <v>0</v>
      </c>
      <c r="T21" s="37">
        <f>SUMPRODUCT(LTA!J21:AN21,LTA!J$101:AN$101,LTA!J$104:AN$104)</f>
        <v>16.75</v>
      </c>
      <c r="U21" s="37">
        <f>SUMPRODUCT(LTA!J21:AN21,LTA!J$102:AN$102,LTA!J$104:AN$104)</f>
        <v>58.54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-99</v>
      </c>
      <c r="AA21" s="75">
        <f>STOA!I21</f>
        <v>0</v>
      </c>
      <c r="AB21" s="75">
        <f>-STOA!O21</f>
        <v>-316.11</v>
      </c>
      <c r="AC21">
        <f t="shared" si="0"/>
        <v>9.5678453044003273</v>
      </c>
      <c r="AD21">
        <f t="shared" si="1"/>
        <v>295.72489531722186</v>
      </c>
      <c r="AE21">
        <f>'IDT-1'!C21</f>
        <v>0</v>
      </c>
      <c r="AF21" s="24"/>
      <c r="AG21">
        <f t="shared" si="2"/>
        <v>295.72489531722186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6.1357899999999992</v>
      </c>
      <c r="E22">
        <f>GT_NG!Q22</f>
        <v>8.0183426138224689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45.002023472278424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542.63731107666138</v>
      </c>
      <c r="P22" s="36">
        <v>34.039999999999992</v>
      </c>
      <c r="Q22" s="36">
        <v>9.2783173164097903</v>
      </c>
      <c r="R22" s="38">
        <v>0</v>
      </c>
      <c r="S22" s="38">
        <v>0</v>
      </c>
      <c r="T22" s="37">
        <f>SUMPRODUCT(LTA!J22:AN22,LTA!J$101:AN$101,LTA!J$104:AN$104)</f>
        <v>16.420000000000002</v>
      </c>
      <c r="U22" s="37">
        <f>SUMPRODUCT(LTA!J22:AN22,LTA!J$102:AN$102,LTA!J$104:AN$104)</f>
        <v>58.54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-84</v>
      </c>
      <c r="AA22" s="75">
        <f>STOA!I22</f>
        <v>0</v>
      </c>
      <c r="AB22" s="75">
        <f>-STOA!O22</f>
        <v>-316.11</v>
      </c>
      <c r="AC22">
        <f t="shared" si="0"/>
        <v>9.4379979069304092</v>
      </c>
      <c r="AD22">
        <f t="shared" si="1"/>
        <v>310.52378657224148</v>
      </c>
      <c r="AE22">
        <f>'IDT-1'!C22</f>
        <v>0</v>
      </c>
      <c r="AF22" s="24"/>
      <c r="AG22">
        <f t="shared" si="2"/>
        <v>310.52378657224148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6.1357899999999992</v>
      </c>
      <c r="E23">
        <f>GT_NG!Q23</f>
        <v>8.0183426138224689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45.002023472278424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541.00889623491867</v>
      </c>
      <c r="P23" s="36">
        <v>34.039999999999992</v>
      </c>
      <c r="Q23" s="36">
        <v>9.2783173164097903</v>
      </c>
      <c r="R23" s="38">
        <v>0</v>
      </c>
      <c r="S23" s="38">
        <v>0</v>
      </c>
      <c r="T23" s="37">
        <f>SUMPRODUCT(LTA!J23:AN23,LTA!J$101:AN$101,LTA!J$104:AN$104)</f>
        <v>16.38</v>
      </c>
      <c r="U23" s="37">
        <f>SUMPRODUCT(LTA!J23:AN23,LTA!J$102:AN$102,LTA!J$104:AN$104)</f>
        <v>87.44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-129</v>
      </c>
      <c r="AA23" s="75">
        <f>STOA!I23</f>
        <v>0</v>
      </c>
      <c r="AB23" s="75">
        <f>-STOA!O23</f>
        <v>-276.11</v>
      </c>
      <c r="AC23">
        <f t="shared" si="0"/>
        <v>9.7090990108842163</v>
      </c>
      <c r="AD23">
        <f t="shared" si="1"/>
        <v>332.48427062654514</v>
      </c>
      <c r="AE23">
        <f>'IDT-1'!C23</f>
        <v>0</v>
      </c>
      <c r="AF23" s="24"/>
      <c r="AG23">
        <f t="shared" si="2"/>
        <v>332.48427062654514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6.1357899999999992</v>
      </c>
      <c r="E24">
        <f>GT_NG!Q24</f>
        <v>8.0183426138224689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45.002032244953256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545.17807467013267</v>
      </c>
      <c r="P24" s="36">
        <v>34.039999999999992</v>
      </c>
      <c r="Q24" s="36">
        <v>9.2783173164097903</v>
      </c>
      <c r="R24" s="38">
        <v>0</v>
      </c>
      <c r="S24" s="38">
        <v>0</v>
      </c>
      <c r="T24" s="37">
        <f>SUMPRODUCT(LTA!J24:AN24,LTA!J$101:AN$101,LTA!J$104:AN$104)</f>
        <v>16.079999999999998</v>
      </c>
      <c r="U24" s="37">
        <f>SUMPRODUCT(LTA!J24:AN24,LTA!J$102:AN$102,LTA!J$104:AN$104)</f>
        <v>87.44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-99</v>
      </c>
      <c r="AA24" s="75">
        <f>STOA!I24</f>
        <v>0</v>
      </c>
      <c r="AB24" s="75">
        <f>-STOA!O24</f>
        <v>-276.11</v>
      </c>
      <c r="AC24">
        <f t="shared" si="0"/>
        <v>9.4874654516838106</v>
      </c>
      <c r="AD24">
        <f t="shared" si="1"/>
        <v>366.57509139363441</v>
      </c>
      <c r="AE24">
        <f>'IDT-1'!C24</f>
        <v>0</v>
      </c>
      <c r="AF24" s="24"/>
      <c r="AG24">
        <f t="shared" si="2"/>
        <v>366.57509139363441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6.1357899999999992</v>
      </c>
      <c r="E25">
        <f>GT_NG!Q25</f>
        <v>8.0183426138224689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45.002023472278424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553.98162564724782</v>
      </c>
      <c r="P25" s="36">
        <v>34.039999999999992</v>
      </c>
      <c r="Q25" s="36">
        <v>9.2783173164097903</v>
      </c>
      <c r="R25" s="38">
        <v>0</v>
      </c>
      <c r="S25" s="38">
        <v>0</v>
      </c>
      <c r="T25" s="37">
        <f>SUMPRODUCT(LTA!J25:AN25,LTA!J$101:AN$101,LTA!J$104:AN$104)</f>
        <v>15.72</v>
      </c>
      <c r="U25" s="37">
        <f>SUMPRODUCT(LTA!J25:AN25,LTA!J$102:AN$102,LTA!J$104:AN$104)</f>
        <v>87.44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-59</v>
      </c>
      <c r="AA25" s="75">
        <f>STOA!I25</f>
        <v>0</v>
      </c>
      <c r="AB25" s="75">
        <f>-STOA!O25</f>
        <v>-276.11</v>
      </c>
      <c r="AC25">
        <f t="shared" si="0"/>
        <v>9.2195448972055463</v>
      </c>
      <c r="AD25">
        <f t="shared" si="1"/>
        <v>415.28655415255298</v>
      </c>
      <c r="AE25">
        <f>'IDT-1'!C25</f>
        <v>0</v>
      </c>
      <c r="AF25" s="24"/>
      <c r="AG25">
        <f t="shared" si="2"/>
        <v>415.28655415255298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6.1357899999999992</v>
      </c>
      <c r="E26">
        <f>GT_NG!Q26</f>
        <v>8.0183426138224689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45.002027849128027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569.20101243542058</v>
      </c>
      <c r="P26" s="36">
        <v>34.039999999999992</v>
      </c>
      <c r="Q26" s="36">
        <v>9.2783173164097903</v>
      </c>
      <c r="R26" s="38">
        <v>0</v>
      </c>
      <c r="S26" s="38">
        <v>0</v>
      </c>
      <c r="T26" s="37">
        <f>SUMPRODUCT(LTA!J26:AN26,LTA!J$101:AN$101,LTA!J$104:AN$104)</f>
        <v>15.78</v>
      </c>
      <c r="U26" s="37">
        <f>SUMPRODUCT(LTA!J26:AN26,LTA!J$102:AN$102,LTA!J$104:AN$104)</f>
        <v>87.44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0</v>
      </c>
      <c r="AB26" s="75">
        <f>-STOA!O26</f>
        <v>-276.11</v>
      </c>
      <c r="AC26">
        <f t="shared" si="0"/>
        <v>8.84809347722328</v>
      </c>
      <c r="AD26">
        <f t="shared" si="1"/>
        <v>489.93739673755761</v>
      </c>
      <c r="AE26">
        <f>'IDT-1'!C26</f>
        <v>-23.285</v>
      </c>
      <c r="AF26" s="24"/>
      <c r="AG26">
        <f t="shared" si="2"/>
        <v>466.65239673755758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6.1357899999999992</v>
      </c>
      <c r="E27">
        <f>GT_NG!Q27</f>
        <v>8.0183426138224689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649.3399689570773</v>
      </c>
      <c r="P27" s="36">
        <v>34.037387968078576</v>
      </c>
      <c r="Q27" s="36">
        <v>22.06</v>
      </c>
      <c r="R27" s="38">
        <v>0</v>
      </c>
      <c r="S27" s="38">
        <v>0</v>
      </c>
      <c r="T27" s="37">
        <f>SUMPRODUCT(LTA!J27:AN27,LTA!J$101:AN$101,LTA!J$104:AN$104)</f>
        <v>14.67</v>
      </c>
      <c r="U27" s="37">
        <f>SUMPRODUCT(LTA!J27:AN27,LTA!J$102:AN$102,LTA!J$104:AN$104)</f>
        <v>107.53999999999999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-325</v>
      </c>
      <c r="AC27">
        <f t="shared" si="0"/>
        <v>10.202258772716363</v>
      </c>
      <c r="AD27">
        <f t="shared" si="1"/>
        <v>551.59923076626183</v>
      </c>
      <c r="AE27">
        <f>'IDT-1'!C27</f>
        <v>-26</v>
      </c>
      <c r="AF27" s="24"/>
      <c r="AG27">
        <f t="shared" si="2"/>
        <v>525.59923076626183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6.1357899999999992</v>
      </c>
      <c r="E28">
        <f>GT_NG!Q28</f>
        <v>8.0183426138224689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751.85048620215116</v>
      </c>
      <c r="P28" s="36">
        <v>34.037387968078576</v>
      </c>
      <c r="Q28" s="36">
        <v>22.06</v>
      </c>
      <c r="R28" s="38">
        <v>0</v>
      </c>
      <c r="S28" s="38">
        <v>0</v>
      </c>
      <c r="T28" s="37">
        <f>SUMPRODUCT(LTA!J28:AN28,LTA!J$101:AN$101,LTA!J$104:AN$104)</f>
        <v>14.67</v>
      </c>
      <c r="U28" s="37">
        <f>SUMPRODUCT(LTA!J28:AN28,LTA!J$102:AN$102,LTA!J$104:AN$104)</f>
        <v>107.53999999999999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-325</v>
      </c>
      <c r="AC28">
        <f t="shared" si="0"/>
        <v>11.225131117574982</v>
      </c>
      <c r="AD28">
        <f t="shared" si="1"/>
        <v>672.34687566647699</v>
      </c>
      <c r="AE28">
        <f>'IDT-1'!C28</f>
        <v>-65</v>
      </c>
      <c r="AF28" s="24"/>
      <c r="AG28">
        <f t="shared" si="2"/>
        <v>607.34687566647699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19.260000000000002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6.1357899999999992</v>
      </c>
      <c r="E29">
        <f>GT_NG!Q29</f>
        <v>8.0183426138224689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44.998318448488476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767.47637627695201</v>
      </c>
      <c r="P29" s="36">
        <v>34.037387968078576</v>
      </c>
      <c r="Q29" s="36">
        <v>22.06</v>
      </c>
      <c r="R29" s="38">
        <v>0.27</v>
      </c>
      <c r="S29" s="38">
        <v>0</v>
      </c>
      <c r="T29" s="37">
        <f>SUMPRODUCT(LTA!J29:AN29,LTA!J$101:AN$101,LTA!J$104:AN$104)</f>
        <v>14.67</v>
      </c>
      <c r="U29" s="37">
        <f>SUMPRODUCT(LTA!J29:AN29,LTA!J$102:AN$102,LTA!J$104:AN$104)</f>
        <v>107.53999999999999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11.458428573244838</v>
      </c>
      <c r="AD29">
        <f t="shared" si="1"/>
        <v>685.82778673409643</v>
      </c>
      <c r="AE29">
        <f>'IDT-1'!C29</f>
        <v>-20</v>
      </c>
      <c r="AF29" s="24"/>
      <c r="AG29">
        <f t="shared" si="2"/>
        <v>665.82778673409643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</v>
      </c>
      <c r="AM29" s="34">
        <f>RTM_PXI!I29</f>
        <v>0</v>
      </c>
      <c r="AN29" s="34">
        <f>RTM_PXI!O29</f>
        <v>0</v>
      </c>
      <c r="AO29" s="148">
        <f>GDAM_IEX!I29</f>
        <v>24.08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6.1357899999999992</v>
      </c>
      <c r="E30">
        <f>GT_NG!Q30</f>
        <v>8.0183426138224689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774.8307867125053</v>
      </c>
      <c r="P30" s="36">
        <v>34.037387968078576</v>
      </c>
      <c r="Q30" s="36">
        <v>22.06</v>
      </c>
      <c r="R30" s="38">
        <v>1.06</v>
      </c>
      <c r="S30" s="38">
        <v>0</v>
      </c>
      <c r="T30" s="37">
        <f>SUMPRODUCT(LTA!J30:AN30,LTA!J$101:AN$101,LTA!J$104:AN$104)</f>
        <v>14.67</v>
      </c>
      <c r="U30" s="37">
        <f>SUMPRODUCT(LTA!J30:AN30,LTA!J$102:AN$102,LTA!J$104:AN$104)</f>
        <v>107.53999999999999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11.605149641861958</v>
      </c>
      <c r="AD30">
        <f t="shared" si="1"/>
        <v>717.2071576525442</v>
      </c>
      <c r="AE30">
        <f>'IDT-1'!C30</f>
        <v>-10</v>
      </c>
      <c r="AF30" s="24"/>
      <c r="AG30">
        <f t="shared" si="2"/>
        <v>707.2071576525442</v>
      </c>
      <c r="AI30" s="34">
        <f>PXIL!I30</f>
        <v>0</v>
      </c>
      <c r="AJ30" s="34">
        <f>PXIL!O30</f>
        <v>0</v>
      </c>
      <c r="AK30" s="34">
        <f>RTM_IEX!I30</f>
        <v>20.23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20.23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6.1357899999999992</v>
      </c>
      <c r="E31">
        <f>GT_NG!Q31</f>
        <v>8.0183426138224689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57.547760787517994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774.57680744093227</v>
      </c>
      <c r="P31" s="36">
        <v>34.037387968078576</v>
      </c>
      <c r="Q31" s="36">
        <v>22.06</v>
      </c>
      <c r="R31" s="38">
        <v>3.19</v>
      </c>
      <c r="S31" s="38">
        <v>0</v>
      </c>
      <c r="T31" s="37">
        <f>SUMPRODUCT(LTA!J31:AN31,LTA!J$101:AN$101,LTA!J$104:AN$104)</f>
        <v>14.67</v>
      </c>
      <c r="U31" s="37">
        <f>SUMPRODUCT(LTA!J31:AN31,LTA!J$102:AN$102,LTA!J$104:AN$104)</f>
        <v>107.53999999999999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11.5</v>
      </c>
      <c r="Z31" s="34">
        <f>IEX!O31</f>
        <v>0</v>
      </c>
      <c r="AA31" s="75">
        <f>STOA!I31</f>
        <v>29.86</v>
      </c>
      <c r="AB31" s="75">
        <f>-STOA!O31</f>
        <v>-325</v>
      </c>
      <c r="AC31">
        <f t="shared" si="0"/>
        <v>11.81037466839501</v>
      </c>
      <c r="AD31">
        <f t="shared" si="1"/>
        <v>725.36571414195635</v>
      </c>
      <c r="AE31">
        <f>'IDT-1'!C31</f>
        <v>20</v>
      </c>
      <c r="AF31" s="24"/>
      <c r="AG31">
        <f t="shared" si="2"/>
        <v>745.36571414195635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-8</v>
      </c>
      <c r="AM31" s="34">
        <f>RTM_PXI!I31</f>
        <v>0</v>
      </c>
      <c r="AN31" s="34">
        <f>RTM_PXI!O31</f>
        <v>0</v>
      </c>
      <c r="AO31" s="148">
        <f>GDAM_IEX!I31</f>
        <v>1.04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6.1357899999999992</v>
      </c>
      <c r="E32">
        <f>GT_NG!Q32</f>
        <v>7.8951850638716019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57.547760787517994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775.5328982795503</v>
      </c>
      <c r="P32" s="36">
        <v>34.037387968078576</v>
      </c>
      <c r="Q32" s="36">
        <v>22.06</v>
      </c>
      <c r="R32" s="38">
        <v>6.7000000000000011</v>
      </c>
      <c r="S32" s="38">
        <v>0</v>
      </c>
      <c r="T32" s="37">
        <f>SUMPRODUCT(LTA!J32:AN32,LTA!J$101:AN$101,LTA!J$104:AN$104)</f>
        <v>14.69</v>
      </c>
      <c r="U32" s="37">
        <f>SUMPRODUCT(LTA!J32:AN32,LTA!J$102:AN$102,LTA!J$104:AN$104)</f>
        <v>107.53999999999999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9</v>
      </c>
      <c r="Z32" s="34">
        <f>IEX!O32</f>
        <v>0</v>
      </c>
      <c r="AA32" s="75">
        <f>STOA!I32</f>
        <v>29.86</v>
      </c>
      <c r="AB32" s="75">
        <f>-STOA!O32</f>
        <v>-325</v>
      </c>
      <c r="AC32">
        <f t="shared" si="0"/>
        <v>11.804641834845144</v>
      </c>
      <c r="AD32">
        <f t="shared" si="1"/>
        <v>730.71438026417331</v>
      </c>
      <c r="AE32">
        <f>'IDT-1'!C32</f>
        <v>55</v>
      </c>
      <c r="AF32" s="24"/>
      <c r="AG32">
        <f t="shared" si="2"/>
        <v>785.71438026417331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</v>
      </c>
      <c r="AM32" s="34">
        <f>RTM_PXI!I32</f>
        <v>0</v>
      </c>
      <c r="AN32" s="34">
        <f>RTM_PXI!O32</f>
        <v>0</v>
      </c>
      <c r="AO32" s="148">
        <f>GDAM_IEX!I32</f>
        <v>1.52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6.1357899999999992</v>
      </c>
      <c r="E33">
        <f>GT_NG!Q33</f>
        <v>7.8951850638716019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57.547760787517994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762.87869394928975</v>
      </c>
      <c r="P33" s="36">
        <v>34.037387968078576</v>
      </c>
      <c r="Q33" s="36">
        <v>22.06</v>
      </c>
      <c r="R33" s="38">
        <v>11.477335808772336</v>
      </c>
      <c r="S33" s="38">
        <v>0</v>
      </c>
      <c r="T33" s="37">
        <f>SUMPRODUCT(LTA!J33:AN33,LTA!J$101:AN$101,LTA!J$104:AN$104)</f>
        <v>17.04</v>
      </c>
      <c r="U33" s="37">
        <f>SUMPRODUCT(LTA!J33:AN33,LTA!J$102:AN$102,LTA!J$104:AN$104)</f>
        <v>107.53999999999999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20.75</v>
      </c>
      <c r="Z33" s="34">
        <f>IEX!O33</f>
        <v>0</v>
      </c>
      <c r="AA33" s="75">
        <f>STOA!I33</f>
        <v>29.86</v>
      </c>
      <c r="AB33" s="75">
        <f>-STOA!O33</f>
        <v>-325</v>
      </c>
      <c r="AC33">
        <f t="shared" si="0"/>
        <v>11.874556139264643</v>
      </c>
      <c r="AD33">
        <f t="shared" si="1"/>
        <v>738.96759743826533</v>
      </c>
      <c r="AE33">
        <f>'IDT-1'!C33</f>
        <v>70.510000000000005</v>
      </c>
      <c r="AF33" s="24"/>
      <c r="AG33">
        <f t="shared" si="2"/>
        <v>809.47759743826532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</v>
      </c>
      <c r="AM33" s="34">
        <f>RTM_PXI!I33</f>
        <v>0</v>
      </c>
      <c r="AN33" s="34">
        <f>RTM_PXI!O33</f>
        <v>0</v>
      </c>
      <c r="AO33" s="148">
        <f>GDAM_IEX!I33</f>
        <v>3.62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6.1357899999999992</v>
      </c>
      <c r="E34">
        <f>GT_NG!Q34</f>
        <v>7.8951850638716019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57.547760787517994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733.25330990473572</v>
      </c>
      <c r="P34" s="36">
        <v>34.037387968078576</v>
      </c>
      <c r="Q34" s="36">
        <v>22.06</v>
      </c>
      <c r="R34" s="38">
        <v>23.1</v>
      </c>
      <c r="S34" s="38">
        <v>0</v>
      </c>
      <c r="T34" s="37">
        <f>SUMPRODUCT(LTA!J34:AN34,LTA!J$101:AN$101,LTA!J$104:AN$104)</f>
        <v>25.11</v>
      </c>
      <c r="U34" s="37">
        <f>SUMPRODUCT(LTA!J34:AN34,LTA!J$102:AN$102,LTA!J$104:AN$104)</f>
        <v>107.53999999999999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25.42</v>
      </c>
      <c r="Z34" s="34">
        <f>IEX!O34</f>
        <v>0</v>
      </c>
      <c r="AA34" s="75">
        <f>STOA!I34</f>
        <v>29.86</v>
      </c>
      <c r="AB34" s="75">
        <f>-STOA!O34</f>
        <v>-325</v>
      </c>
      <c r="AC34">
        <f t="shared" si="0"/>
        <v>11.902905503872256</v>
      </c>
      <c r="AD34">
        <f t="shared" si="1"/>
        <v>752.35652822033148</v>
      </c>
      <c r="AE34">
        <f>'IDT-1'!C34</f>
        <v>57.436999999999998</v>
      </c>
      <c r="AF34" s="24"/>
      <c r="AG34">
        <f t="shared" si="2"/>
        <v>809.7935282203315</v>
      </c>
      <c r="AI34" s="34">
        <f>PXIL!I34</f>
        <v>0</v>
      </c>
      <c r="AJ34" s="34">
        <f>PXIL!O34</f>
        <v>0</v>
      </c>
      <c r="AK34" s="34">
        <f>RTM_IEX!I34</f>
        <v>12.18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5.12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6.1357899999999992</v>
      </c>
      <c r="E35">
        <f>GT_NG!Q35</f>
        <v>8.0183426138224689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57.547760787517994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719.87593298544436</v>
      </c>
      <c r="P35" s="36">
        <v>34.037387968078576</v>
      </c>
      <c r="Q35" s="36">
        <v>22.06</v>
      </c>
      <c r="R35" s="38">
        <v>26.3</v>
      </c>
      <c r="S35" s="38">
        <v>0</v>
      </c>
      <c r="T35" s="37">
        <f>SUMPRODUCT(LTA!J35:AN35,LTA!J$101:AN$101,LTA!J$104:AN$104)</f>
        <v>35.630000000000003</v>
      </c>
      <c r="U35" s="37">
        <f>SUMPRODUCT(LTA!J35:AN35,LTA!J$102:AN$102,LTA!J$104:AN$104)</f>
        <v>107.53999999999999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13.42</v>
      </c>
      <c r="Z35" s="34">
        <f>IEX!O35</f>
        <v>0</v>
      </c>
      <c r="AA35" s="75">
        <f>STOA!I35</f>
        <v>29.86</v>
      </c>
      <c r="AB35" s="75">
        <f>-STOA!O35</f>
        <v>-275</v>
      </c>
      <c r="AC35">
        <f t="shared" si="0"/>
        <v>11.320882278999566</v>
      </c>
      <c r="AD35">
        <f t="shared" si="1"/>
        <v>770.01433207586354</v>
      </c>
      <c r="AE35">
        <f>'IDT-1'!C35</f>
        <v>50.417000000000002</v>
      </c>
      <c r="AF35" s="24"/>
      <c r="AG35">
        <f t="shared" si="2"/>
        <v>820.43133207586357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-7</v>
      </c>
      <c r="AM35" s="34">
        <f>RTM_PXI!I35</f>
        <v>0</v>
      </c>
      <c r="AN35" s="34">
        <f>RTM_PXI!O35</f>
        <v>0</v>
      </c>
      <c r="AO35" s="148">
        <f>GDAM_IEX!I35</f>
        <v>2.91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6.1357899999999992</v>
      </c>
      <c r="E36">
        <f>GT_NG!Q36</f>
        <v>8.0183426138224689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57.547760787517994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704.34285285635349</v>
      </c>
      <c r="P36" s="36">
        <v>34.037387968078576</v>
      </c>
      <c r="Q36" s="36">
        <v>22.06</v>
      </c>
      <c r="R36" s="38">
        <v>26.3</v>
      </c>
      <c r="S36" s="38">
        <v>0</v>
      </c>
      <c r="T36" s="37">
        <f>SUMPRODUCT(LTA!J36:AN36,LTA!J$101:AN$101,LTA!J$104:AN$104)</f>
        <v>48.550000000000004</v>
      </c>
      <c r="U36" s="37">
        <f>SUMPRODUCT(LTA!J36:AN36,LTA!J$102:AN$102,LTA!J$104:AN$104)</f>
        <v>107.53999999999999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16.29</v>
      </c>
      <c r="Z36" s="34">
        <f>IEX!O36</f>
        <v>0</v>
      </c>
      <c r="AA36" s="75">
        <f>STOA!I36</f>
        <v>29.86</v>
      </c>
      <c r="AB36" s="75">
        <f>-STOA!O36</f>
        <v>-275</v>
      </c>
      <c r="AC36">
        <f t="shared" si="0"/>
        <v>11.303894301840979</v>
      </c>
      <c r="AD36">
        <f t="shared" si="1"/>
        <v>782.06823992393117</v>
      </c>
      <c r="AE36">
        <f>'IDT-1'!C36</f>
        <v>42.332000000000001</v>
      </c>
      <c r="AF36" s="24"/>
      <c r="AG36">
        <f t="shared" si="2"/>
        <v>824.40023992393117</v>
      </c>
      <c r="AI36" s="34">
        <f>PXIL!I36</f>
        <v>0</v>
      </c>
      <c r="AJ36" s="34">
        <f>PXIL!O36</f>
        <v>0</v>
      </c>
      <c r="AK36" s="34">
        <f>RTM_IEX!I36</f>
        <v>7.29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0.4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6.1357899999999992</v>
      </c>
      <c r="E37">
        <f>GT_NG!Q37</f>
        <v>8.0183426138224689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57.547760787517994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690.14139852314975</v>
      </c>
      <c r="P37" s="36">
        <v>34.037387968078576</v>
      </c>
      <c r="Q37" s="36">
        <v>22.06</v>
      </c>
      <c r="R37" s="38">
        <v>26.3</v>
      </c>
      <c r="S37" s="38">
        <v>0</v>
      </c>
      <c r="T37" s="37">
        <f>SUMPRODUCT(LTA!J37:AN37,LTA!J$101:AN$101,LTA!J$104:AN$104)</f>
        <v>62.72</v>
      </c>
      <c r="U37" s="37">
        <f>SUMPRODUCT(LTA!J37:AN37,LTA!J$102:AN$102,LTA!J$104:AN$104)</f>
        <v>107.53999999999999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11.18</v>
      </c>
      <c r="Z37" s="34">
        <f>IEX!O37</f>
        <v>0</v>
      </c>
      <c r="AA37" s="75">
        <f>STOA!I37</f>
        <v>29.86</v>
      </c>
      <c r="AB37" s="75">
        <f>-STOA!O37</f>
        <v>-275</v>
      </c>
      <c r="AC37">
        <f t="shared" si="0"/>
        <v>11.36167408544207</v>
      </c>
      <c r="AD37">
        <f t="shared" si="1"/>
        <v>788.88900580712675</v>
      </c>
      <c r="AE37">
        <f>'IDT-1'!C37</f>
        <v>41.408999999999999</v>
      </c>
      <c r="AF37" s="24"/>
      <c r="AG37">
        <f t="shared" si="2"/>
        <v>830.29800580712674</v>
      </c>
      <c r="AI37" s="34">
        <f>PXIL!I37</f>
        <v>0</v>
      </c>
      <c r="AJ37" s="34">
        <f>PXIL!O37</f>
        <v>0</v>
      </c>
      <c r="AK37" s="34">
        <f>RTM_IEX!I37</f>
        <v>15.13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4.58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6.1357899999999992</v>
      </c>
      <c r="E38">
        <f>GT_NG!Q38</f>
        <v>8.0183426138224689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57.547760787517994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682.72635478521966</v>
      </c>
      <c r="P38" s="36">
        <v>34.037387968078576</v>
      </c>
      <c r="Q38" s="36">
        <v>22.06</v>
      </c>
      <c r="R38" s="38">
        <v>26.3</v>
      </c>
      <c r="S38" s="38">
        <v>0</v>
      </c>
      <c r="T38" s="37">
        <f>SUMPRODUCT(LTA!J38:AN38,LTA!J$101:AN$101,LTA!J$104:AN$104)</f>
        <v>77.460000000000008</v>
      </c>
      <c r="U38" s="37">
        <f>SUMPRODUCT(LTA!J38:AN38,LTA!J$102:AN$102,LTA!J$104:AN$104)</f>
        <v>107.53999999999999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5.64</v>
      </c>
      <c r="Z38" s="34">
        <f>IEX!O38</f>
        <v>0</v>
      </c>
      <c r="AA38" s="75">
        <f>STOA!I38</f>
        <v>29.86</v>
      </c>
      <c r="AB38" s="75">
        <f>-STOA!O38</f>
        <v>-275</v>
      </c>
      <c r="AC38">
        <f t="shared" si="0"/>
        <v>11.357179718043458</v>
      </c>
      <c r="AD38">
        <f t="shared" si="1"/>
        <v>788.35845643659525</v>
      </c>
      <c r="AE38">
        <f>'IDT-1'!C38</f>
        <v>41.863999999999997</v>
      </c>
      <c r="AF38" s="24"/>
      <c r="AG38">
        <f t="shared" si="2"/>
        <v>830.22245643659528</v>
      </c>
      <c r="AI38" s="34">
        <f>PXIL!I38</f>
        <v>0</v>
      </c>
      <c r="AJ38" s="34">
        <f>PXIL!O38</f>
        <v>0</v>
      </c>
      <c r="AK38" s="34">
        <f>RTM_IEX!I38</f>
        <v>14.22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3.17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6.1357899999999992</v>
      </c>
      <c r="E39">
        <f>GT_NG!Q39</f>
        <v>7.9397314117261706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57.547760787517994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682.86138135442252</v>
      </c>
      <c r="P39" s="36">
        <v>34.037387968078576</v>
      </c>
      <c r="Q39" s="36">
        <v>22.06</v>
      </c>
      <c r="R39" s="38">
        <v>26.3</v>
      </c>
      <c r="S39" s="38">
        <v>0</v>
      </c>
      <c r="T39" s="37">
        <f>SUMPRODUCT(LTA!J39:AN39,LTA!J$101:AN$101,LTA!J$104:AN$104)</f>
        <v>93.02</v>
      </c>
      <c r="U39" s="37">
        <f>SUMPRODUCT(LTA!J39:AN39,LTA!J$102:AN$102,LTA!J$104:AN$104)</f>
        <v>105.88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6.29</v>
      </c>
      <c r="Z39" s="34">
        <f>IEX!O39</f>
        <v>0</v>
      </c>
      <c r="AA39" s="75">
        <f>STOA!I39</f>
        <v>29.86</v>
      </c>
      <c r="AB39" s="75">
        <f>-STOA!O39</f>
        <v>-275</v>
      </c>
      <c r="AC39">
        <f t="shared" si="0"/>
        <v>11.412163711201373</v>
      </c>
      <c r="AD39">
        <f t="shared" si="1"/>
        <v>780.78988781054341</v>
      </c>
      <c r="AE39">
        <f>'IDT-1'!C39</f>
        <v>50.222999999999999</v>
      </c>
      <c r="AF39" s="24"/>
      <c r="AG39">
        <f t="shared" si="2"/>
        <v>831.01288781054336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-7</v>
      </c>
      <c r="AM39" s="34">
        <f>RTM_PXI!I39</f>
        <v>0</v>
      </c>
      <c r="AN39" s="34">
        <f>RTM_PXI!O39</f>
        <v>0</v>
      </c>
      <c r="AO39" s="148">
        <f>GDAM_IEX!I39</f>
        <v>2.27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6.1357899999999992</v>
      </c>
      <c r="E40">
        <f>GT_NG!Q40</f>
        <v>7.9397314117261706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57.547760787517994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690.55789884681383</v>
      </c>
      <c r="P40" s="36">
        <v>34.037387968078576</v>
      </c>
      <c r="Q40" s="36">
        <v>22.06</v>
      </c>
      <c r="R40" s="38">
        <v>26.3</v>
      </c>
      <c r="S40" s="38">
        <v>0</v>
      </c>
      <c r="T40" s="37">
        <f>SUMPRODUCT(LTA!J40:AN40,LTA!J$101:AN$101,LTA!J$104:AN$104)</f>
        <v>105.83</v>
      </c>
      <c r="U40" s="37">
        <f>SUMPRODUCT(LTA!J40:AN40,LTA!J$102:AN$102,LTA!J$104:AN$104)</f>
        <v>105.88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20.12</v>
      </c>
      <c r="Z40" s="34">
        <f>IEX!O40</f>
        <v>0</v>
      </c>
      <c r="AA40" s="75">
        <f>STOA!I40</f>
        <v>29.86</v>
      </c>
      <c r="AB40" s="75">
        <f>-STOA!O40</f>
        <v>-275</v>
      </c>
      <c r="AC40">
        <f t="shared" si="0"/>
        <v>11.858698246761907</v>
      </c>
      <c r="AD40">
        <f t="shared" si="1"/>
        <v>823.45987076737435</v>
      </c>
      <c r="AE40">
        <f>'IDT-1'!C40</f>
        <v>30.718</v>
      </c>
      <c r="AF40" s="24"/>
      <c r="AG40">
        <f t="shared" si="2"/>
        <v>854.17787076737432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-12</v>
      </c>
      <c r="AM40" s="34">
        <f>RTM_PXI!I40</f>
        <v>0</v>
      </c>
      <c r="AN40" s="34">
        <f>RTM_PXI!O40</f>
        <v>0</v>
      </c>
      <c r="AO40" s="148">
        <f>GDAM_IEX!I40</f>
        <v>16.05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6.1357899999999992</v>
      </c>
      <c r="E41">
        <f>GT_NG!Q41</f>
        <v>7.9397314117261706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57.547760787517994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686.52649755780374</v>
      </c>
      <c r="P41" s="36">
        <v>34.037387968078576</v>
      </c>
      <c r="Q41" s="36">
        <v>22.06</v>
      </c>
      <c r="R41" s="38">
        <v>26.3</v>
      </c>
      <c r="S41" s="38">
        <v>0</v>
      </c>
      <c r="T41" s="37">
        <f>SUMPRODUCT(LTA!J41:AN41,LTA!J$101:AN$101,LTA!J$104:AN$104)</f>
        <v>123.72</v>
      </c>
      <c r="U41" s="37">
        <f>SUMPRODUCT(LTA!J41:AN41,LTA!J$102:AN$102,LTA!J$104:AN$104)</f>
        <v>105.88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34.42</v>
      </c>
      <c r="Z41" s="34">
        <f>IEX!O41</f>
        <v>0</v>
      </c>
      <c r="AA41" s="75">
        <f>STOA!I41</f>
        <v>29.86</v>
      </c>
      <c r="AB41" s="75">
        <f>-STOA!O41</f>
        <v>-275</v>
      </c>
      <c r="AC41">
        <f t="shared" si="0"/>
        <v>12.147212583235556</v>
      </c>
      <c r="AD41">
        <f t="shared" si="1"/>
        <v>881.61995514189107</v>
      </c>
      <c r="AE41">
        <f>'IDT-1'!C41</f>
        <v>15.339</v>
      </c>
      <c r="AF41" s="24"/>
      <c r="AG41">
        <f t="shared" si="2"/>
        <v>896.95895514189112</v>
      </c>
      <c r="AI41" s="34">
        <f>PXIL!I41</f>
        <v>0</v>
      </c>
      <c r="AJ41" s="34">
        <f>PXIL!O41</f>
        <v>0</v>
      </c>
      <c r="AK41" s="34">
        <f>RTM_IEX!I41</f>
        <v>13.02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21.32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6.1357899999999992</v>
      </c>
      <c r="E42">
        <f>GT_NG!Q42</f>
        <v>7.9397314117261706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57.547760787517994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678.82998006541243</v>
      </c>
      <c r="P42" s="36">
        <v>34.037387968078576</v>
      </c>
      <c r="Q42" s="36">
        <v>22.06</v>
      </c>
      <c r="R42" s="38">
        <v>26.3</v>
      </c>
      <c r="S42" s="38">
        <v>0</v>
      </c>
      <c r="T42" s="37">
        <f>SUMPRODUCT(LTA!J42:AN42,LTA!J$101:AN$101,LTA!J$104:AN$104)</f>
        <v>136.89999999999998</v>
      </c>
      <c r="U42" s="37">
        <f>SUMPRODUCT(LTA!J42:AN42,LTA!J$102:AN$102,LTA!J$104:AN$104)</f>
        <v>105.88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41.26</v>
      </c>
      <c r="Z42" s="34">
        <f>IEX!O42</f>
        <v>0</v>
      </c>
      <c r="AA42" s="75">
        <f>STOA!I42</f>
        <v>29.86</v>
      </c>
      <c r="AB42" s="75">
        <f>-STOA!O42</f>
        <v>-275</v>
      </c>
      <c r="AC42">
        <f t="shared" si="0"/>
        <v>12.334057836299465</v>
      </c>
      <c r="AD42">
        <f t="shared" si="1"/>
        <v>903.67659239643535</v>
      </c>
      <c r="AE42">
        <f>'IDT-1'!C42</f>
        <v>8.2430000000000003</v>
      </c>
      <c r="AF42" s="24"/>
      <c r="AG42">
        <f t="shared" si="2"/>
        <v>911.91959239643541</v>
      </c>
      <c r="AI42" s="34">
        <f>PXIL!I42</f>
        <v>0</v>
      </c>
      <c r="AJ42" s="34">
        <f>PXIL!O42</f>
        <v>0</v>
      </c>
      <c r="AK42" s="34">
        <f>RTM_IEX!I42</f>
        <v>18.34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25.92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6.1357899999999992</v>
      </c>
      <c r="E43">
        <f>GT_NG!Q43</f>
        <v>7.9397314117261706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57.547760787517994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678.53292166396318</v>
      </c>
      <c r="P43" s="36">
        <v>34.037387968078576</v>
      </c>
      <c r="Q43" s="36">
        <v>22.06</v>
      </c>
      <c r="R43" s="38">
        <v>26.3</v>
      </c>
      <c r="S43" s="38">
        <v>0</v>
      </c>
      <c r="T43" s="37">
        <f>SUMPRODUCT(LTA!J43:AN43,LTA!J$101:AN$101,LTA!J$104:AN$104)</f>
        <v>165.41</v>
      </c>
      <c r="U43" s="37">
        <f>SUMPRODUCT(LTA!J43:AN43,LTA!J$102:AN$102,LTA!J$104:AN$104)</f>
        <v>105.88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46.88</v>
      </c>
      <c r="Z43" s="34">
        <f>IEX!O43</f>
        <v>0</v>
      </c>
      <c r="AA43" s="75">
        <f>STOA!I43</f>
        <v>29.86</v>
      </c>
      <c r="AB43" s="75">
        <f>-STOA!O43</f>
        <v>-275</v>
      </c>
      <c r="AC43">
        <f t="shared" si="0"/>
        <v>12.879728857949964</v>
      </c>
      <c r="AD43">
        <f t="shared" si="1"/>
        <v>925.91386297333577</v>
      </c>
      <c r="AE43">
        <f>'IDT-1'!C43</f>
        <v>6.3650000000000002</v>
      </c>
      <c r="AF43" s="24"/>
      <c r="AG43">
        <f t="shared" si="2"/>
        <v>932.27886297333578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-21</v>
      </c>
      <c r="AM43" s="34">
        <f>RTM_PXI!I43</f>
        <v>0</v>
      </c>
      <c r="AN43" s="34">
        <f>RTM_PXI!O43</f>
        <v>0</v>
      </c>
      <c r="AO43" s="148">
        <f>GDAM_IEX!I43</f>
        <v>54.21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6.1357899999999992</v>
      </c>
      <c r="E44">
        <f>GT_NG!Q44</f>
        <v>7.9397314117261706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57.547760787517994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678.53292166396318</v>
      </c>
      <c r="P44" s="36">
        <v>34.037387968078576</v>
      </c>
      <c r="Q44" s="36">
        <v>22.06</v>
      </c>
      <c r="R44" s="38">
        <v>26.3</v>
      </c>
      <c r="S44" s="38">
        <v>0</v>
      </c>
      <c r="T44" s="37">
        <f>SUMPRODUCT(LTA!J44:AN44,LTA!J$101:AN$101,LTA!J$104:AN$104)</f>
        <v>185.04000000000002</v>
      </c>
      <c r="U44" s="37">
        <f>SUMPRODUCT(LTA!J44:AN44,LTA!J$102:AN$102,LTA!J$104:AN$104)</f>
        <v>105.88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40.53</v>
      </c>
      <c r="Z44" s="34">
        <f>IEX!O44</f>
        <v>0</v>
      </c>
      <c r="AA44" s="75">
        <f>STOA!I44</f>
        <v>29.86</v>
      </c>
      <c r="AB44" s="75">
        <f>-STOA!O44</f>
        <v>-275</v>
      </c>
      <c r="AC44">
        <f t="shared" si="0"/>
        <v>12.982880857949963</v>
      </c>
      <c r="AD44">
        <f t="shared" si="1"/>
        <v>938.09071097333583</v>
      </c>
      <c r="AE44">
        <f>'IDT-1'!C44</f>
        <v>5.65</v>
      </c>
      <c r="AF44" s="24"/>
      <c r="AG44">
        <f t="shared" si="2"/>
        <v>943.74071097333581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-21</v>
      </c>
      <c r="AM44" s="34">
        <f>RTM_PXI!I44</f>
        <v>0</v>
      </c>
      <c r="AN44" s="34">
        <f>RTM_PXI!O44</f>
        <v>0</v>
      </c>
      <c r="AO44" s="148">
        <f>GDAM_IEX!I44</f>
        <v>53.21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6.1357899999999992</v>
      </c>
      <c r="E45">
        <f>GT_NG!Q45</f>
        <v>7.9397314117261706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57.547760787517994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681.46183400049313</v>
      </c>
      <c r="P45" s="36">
        <v>34.037387968078576</v>
      </c>
      <c r="Q45" s="36">
        <v>22.06</v>
      </c>
      <c r="R45" s="38">
        <v>26.3</v>
      </c>
      <c r="S45" s="38">
        <v>0</v>
      </c>
      <c r="T45" s="37">
        <f>SUMPRODUCT(LTA!J45:AN45,LTA!J$101:AN$101,LTA!J$104:AN$104)</f>
        <v>199.24</v>
      </c>
      <c r="U45" s="37">
        <f>SUMPRODUCT(LTA!J45:AN45,LTA!J$102:AN$102,LTA!J$104:AN$104)</f>
        <v>105.88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52.39</v>
      </c>
      <c r="Z45" s="34">
        <f>IEX!O45</f>
        <v>0</v>
      </c>
      <c r="AA45" s="75">
        <f>STOA!I45</f>
        <v>29.86</v>
      </c>
      <c r="AB45" s="75">
        <f>-STOA!O45</f>
        <v>-275</v>
      </c>
      <c r="AC45">
        <f t="shared" si="0"/>
        <v>12.957560986603037</v>
      </c>
      <c r="AD45">
        <f t="shared" si="1"/>
        <v>957.19494318121269</v>
      </c>
      <c r="AE45">
        <f>'IDT-1'!C45</f>
        <v>7.5030000000000001</v>
      </c>
      <c r="AF45" s="24"/>
      <c r="AG45">
        <f t="shared" si="2"/>
        <v>964.69794318121274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-10</v>
      </c>
      <c r="AM45" s="34">
        <f>RTM_PXI!I45</f>
        <v>0</v>
      </c>
      <c r="AN45" s="34">
        <f>RTM_PXI!O45</f>
        <v>0</v>
      </c>
      <c r="AO45" s="148">
        <f>GDAM_IEX!I45</f>
        <v>32.299999999999997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6.1357899999999992</v>
      </c>
      <c r="E46">
        <f>GT_NG!Q46</f>
        <v>7.9397314117261706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57.547760787517994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681.46183400049313</v>
      </c>
      <c r="P46" s="36">
        <v>34.037387968078576</v>
      </c>
      <c r="Q46" s="36">
        <v>22.06</v>
      </c>
      <c r="R46" s="38">
        <v>26.3</v>
      </c>
      <c r="S46" s="38">
        <v>0</v>
      </c>
      <c r="T46" s="37">
        <f>SUMPRODUCT(LTA!J46:AN46,LTA!J$101:AN$101,LTA!J$104:AN$104)</f>
        <v>213.41000000000003</v>
      </c>
      <c r="U46" s="37">
        <f>SUMPRODUCT(LTA!J46:AN46,LTA!J$102:AN$102,LTA!J$104:AN$104)</f>
        <v>105.88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40.64</v>
      </c>
      <c r="Z46" s="34">
        <f>IEX!O46</f>
        <v>0</v>
      </c>
      <c r="AA46" s="75">
        <f>STOA!I46</f>
        <v>29.86</v>
      </c>
      <c r="AB46" s="75">
        <f>-STOA!O46</f>
        <v>-275</v>
      </c>
      <c r="AC46">
        <f t="shared" si="0"/>
        <v>13.056384563851926</v>
      </c>
      <c r="AD46">
        <f t="shared" si="1"/>
        <v>948.77611960396393</v>
      </c>
      <c r="AE46">
        <f>'IDT-1'!C46</f>
        <v>8.4269999999999996</v>
      </c>
      <c r="AF46" s="24"/>
      <c r="AG46">
        <f t="shared" si="2"/>
        <v>957.20311960396396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-20</v>
      </c>
      <c r="AM46" s="34">
        <f>RTM_PXI!I46</f>
        <v>0</v>
      </c>
      <c r="AN46" s="34">
        <f>RTM_PXI!O46</f>
        <v>0</v>
      </c>
      <c r="AO46" s="148">
        <f>GDAM_IEX!I46</f>
        <v>31.56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6.1357899999999992</v>
      </c>
      <c r="E47">
        <f>GT_NG!Q47</f>
        <v>7.9397314117261706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56.7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681.46183400049313</v>
      </c>
      <c r="P47" s="36">
        <v>34.037387968078576</v>
      </c>
      <c r="Q47" s="36">
        <v>22.06</v>
      </c>
      <c r="R47" s="38">
        <v>26.3</v>
      </c>
      <c r="S47" s="38">
        <v>0</v>
      </c>
      <c r="T47" s="37">
        <f>SUMPRODUCT(LTA!J47:AN47,LTA!J$101:AN$101,LTA!J$104:AN$104)</f>
        <v>228.35</v>
      </c>
      <c r="U47" s="37">
        <f>SUMPRODUCT(LTA!J47:AN47,LTA!J$102:AN$102,LTA!J$104:AN$104)</f>
        <v>105.88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13.542378104983447</v>
      </c>
      <c r="AD47">
        <f t="shared" si="1"/>
        <v>945.89236527531409</v>
      </c>
      <c r="AE47">
        <f>'IDT-1'!C47</f>
        <v>13.726000000000001</v>
      </c>
      <c r="AF47" s="24"/>
      <c r="AG47">
        <f t="shared" si="2"/>
        <v>959.61836527531409</v>
      </c>
      <c r="AI47" s="34">
        <f>PXIL!I47</f>
        <v>0</v>
      </c>
      <c r="AJ47" s="34">
        <f>PXIL!O47</f>
        <v>0</v>
      </c>
      <c r="AK47" s="34">
        <f>RTM_IEX!I47</f>
        <v>9.6300000000000008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105.94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6.1357899999999992</v>
      </c>
      <c r="E48">
        <f>GT_NG!Q48</f>
        <v>7.9397314117261706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56.7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681.46183400049313</v>
      </c>
      <c r="P48" s="36">
        <v>34.037387968078576</v>
      </c>
      <c r="Q48" s="36">
        <v>22.06</v>
      </c>
      <c r="R48" s="38">
        <v>26.3</v>
      </c>
      <c r="S48" s="38">
        <v>0</v>
      </c>
      <c r="T48" s="37">
        <f>SUMPRODUCT(LTA!J48:AN48,LTA!J$101:AN$101,LTA!J$104:AN$104)</f>
        <v>235.13000000000002</v>
      </c>
      <c r="U48" s="37">
        <f>SUMPRODUCT(LTA!J48:AN48,LTA!J$102:AN$102,LTA!J$104:AN$104)</f>
        <v>105.88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13.558926104983449</v>
      </c>
      <c r="AD48">
        <f t="shared" si="1"/>
        <v>947.84581727531429</v>
      </c>
      <c r="AE48">
        <f>'IDT-1'!C48</f>
        <v>15.821</v>
      </c>
      <c r="AF48" s="24"/>
      <c r="AG48">
        <f t="shared" si="2"/>
        <v>963.66681727531432</v>
      </c>
      <c r="AI48" s="34">
        <f>PXIL!I48</f>
        <v>0</v>
      </c>
      <c r="AJ48" s="34">
        <f>PXIL!O48</f>
        <v>0</v>
      </c>
      <c r="AK48" s="34">
        <f>RTM_IEX!I48</f>
        <v>9.6300000000000008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101.13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6.1357899999999992</v>
      </c>
      <c r="E49">
        <f>GT_NG!Q49</f>
        <v>7.9397314117261706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56.7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680.0994986183797</v>
      </c>
      <c r="P49" s="36">
        <v>34.037387968078576</v>
      </c>
      <c r="Q49" s="36">
        <v>22.06</v>
      </c>
      <c r="R49" s="38">
        <v>26.3</v>
      </c>
      <c r="S49" s="38">
        <v>0</v>
      </c>
      <c r="T49" s="37">
        <f>SUMPRODUCT(LTA!J49:AN49,LTA!J$101:AN$101,LTA!J$104:AN$104)</f>
        <v>239.69000000000003</v>
      </c>
      <c r="U49" s="37">
        <f>SUMPRODUCT(LTA!J49:AN49,LTA!J$102:AN$102,LTA!J$104:AN$104)</f>
        <v>105.88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13.383514487773692</v>
      </c>
      <c r="AD49">
        <f t="shared" si="1"/>
        <v>927.13889351041053</v>
      </c>
      <c r="AE49">
        <f>'IDT-1'!C49</f>
        <v>20.946999999999999</v>
      </c>
      <c r="AF49" s="24"/>
      <c r="AG49">
        <f t="shared" si="2"/>
        <v>948.08589351041053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86.68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6.1357899999999992</v>
      </c>
      <c r="E50">
        <f>GT_NG!Q50</f>
        <v>7.9434368275438043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57.197980439925168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680.16736238349245</v>
      </c>
      <c r="P50" s="36">
        <v>34.037387968078576</v>
      </c>
      <c r="Q50" s="36">
        <v>22.06</v>
      </c>
      <c r="R50" s="38">
        <v>26.3</v>
      </c>
      <c r="S50" s="38">
        <v>0</v>
      </c>
      <c r="T50" s="37">
        <f>SUMPRODUCT(LTA!J50:AN50,LTA!J$101:AN$101,LTA!J$104:AN$104)</f>
        <v>242.1</v>
      </c>
      <c r="U50" s="37">
        <f>SUMPRODUCT(LTA!J50:AN50,LTA!J$102:AN$102,LTA!J$104:AN$104)</f>
        <v>105.88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13.489434704588882</v>
      </c>
      <c r="AD50">
        <f t="shared" si="1"/>
        <v>939.64252291445098</v>
      </c>
      <c r="AE50">
        <f>'IDT-1'!C50</f>
        <v>0</v>
      </c>
      <c r="AF50" s="24"/>
      <c r="AG50">
        <f t="shared" si="2"/>
        <v>939.64252291445098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96.31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6.1357899999999992</v>
      </c>
      <c r="E51">
        <f>GT_NG!Q51</f>
        <v>7.9434368275438043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56.7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677.93719675033617</v>
      </c>
      <c r="P51" s="36">
        <v>34.037387968078576</v>
      </c>
      <c r="Q51" s="36">
        <v>22.06</v>
      </c>
      <c r="R51" s="38">
        <v>26.3</v>
      </c>
      <c r="S51" s="38">
        <v>0</v>
      </c>
      <c r="T51" s="37">
        <f>SUMPRODUCT(LTA!J51:AN51,LTA!J$101:AN$101,LTA!J$104:AN$104)</f>
        <v>242.77</v>
      </c>
      <c r="U51" s="37">
        <f>SUMPRODUCT(LTA!J51:AN51,LTA!J$102:AN$102,LTA!J$104:AN$104)</f>
        <v>105.88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13.593526277574998</v>
      </c>
      <c r="AD51">
        <f t="shared" si="1"/>
        <v>951.9302852683835</v>
      </c>
      <c r="AE51">
        <f>'IDT-1'!C51</f>
        <v>0</v>
      </c>
      <c r="AF51" s="24"/>
      <c r="AG51">
        <f t="shared" si="2"/>
        <v>951.9302852683835</v>
      </c>
      <c r="AI51" s="34">
        <f>PXIL!I51</f>
        <v>0</v>
      </c>
      <c r="AJ51" s="34">
        <f>PXIL!O51</f>
        <v>0</v>
      </c>
      <c r="AK51" s="34">
        <f>RTM_IEX!I51</f>
        <v>19.260000000000002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91.5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6.1357899999999992</v>
      </c>
      <c r="E52">
        <f>GT_NG!Q52</f>
        <v>7.9434368275438043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56.7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680.32940000426015</v>
      </c>
      <c r="P52" s="36">
        <v>34.037387968078576</v>
      </c>
      <c r="Q52" s="36">
        <v>22.06</v>
      </c>
      <c r="R52" s="38">
        <v>26.3</v>
      </c>
      <c r="S52" s="38">
        <v>0</v>
      </c>
      <c r="T52" s="37">
        <f>SUMPRODUCT(LTA!J52:AN52,LTA!J$101:AN$101,LTA!J$104:AN$104)</f>
        <v>242.95000000000002</v>
      </c>
      <c r="U52" s="37">
        <f>SUMPRODUCT(LTA!J52:AN52,LTA!J$102:AN$102,LTA!J$104:AN$104)</f>
        <v>105.88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13.45326478490796</v>
      </c>
      <c r="AD52">
        <f t="shared" si="1"/>
        <v>935.37275001497437</v>
      </c>
      <c r="AE52">
        <f>'IDT-1'!C52</f>
        <v>0</v>
      </c>
      <c r="AF52" s="24"/>
      <c r="AG52">
        <f t="shared" si="2"/>
        <v>935.37275001497437</v>
      </c>
      <c r="AI52" s="34">
        <f>PXIL!I52</f>
        <v>0</v>
      </c>
      <c r="AJ52" s="34">
        <f>PXIL!O52</f>
        <v>0</v>
      </c>
      <c r="AK52" s="34">
        <f>RTM_IEX!I52</f>
        <v>9.6300000000000008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81.86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6.1357899999999992</v>
      </c>
      <c r="E53">
        <f>GT_NG!Q53</f>
        <v>7.9434368275438043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56.7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686.95881966989248</v>
      </c>
      <c r="P53" s="36">
        <v>34.037387968078576</v>
      </c>
      <c r="Q53" s="36">
        <v>22.06</v>
      </c>
      <c r="R53" s="38">
        <v>26.3</v>
      </c>
      <c r="S53" s="38">
        <v>0</v>
      </c>
      <c r="T53" s="37">
        <f>SUMPRODUCT(LTA!J53:AN53,LTA!J$101:AN$101,LTA!J$104:AN$104)</f>
        <v>243.10000000000002</v>
      </c>
      <c r="U53" s="37">
        <f>SUMPRODUCT(LTA!J53:AN53,LTA!J$102:AN$102,LTA!J$104:AN$104)</f>
        <v>105.88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13.42931991009927</v>
      </c>
      <c r="AD53">
        <f t="shared" si="1"/>
        <v>932.54611455541544</v>
      </c>
      <c r="AE53">
        <f>'IDT-1'!C53</f>
        <v>0</v>
      </c>
      <c r="AF53" s="24"/>
      <c r="AG53">
        <f t="shared" si="2"/>
        <v>932.54611455541544</v>
      </c>
      <c r="AI53" s="34">
        <f>PXIL!I53</f>
        <v>0</v>
      </c>
      <c r="AJ53" s="34">
        <f>PXIL!O53</f>
        <v>0</v>
      </c>
      <c r="AK53" s="34">
        <f>RTM_IEX!I53</f>
        <v>14.45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67.41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6.1357899999999992</v>
      </c>
      <c r="E54">
        <f>GT_NG!Q54</f>
        <v>8.5274180655475611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56.7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687.08864607993689</v>
      </c>
      <c r="P54" s="36">
        <v>34.037387968078576</v>
      </c>
      <c r="Q54" s="36">
        <v>22.06</v>
      </c>
      <c r="R54" s="38">
        <v>26.3</v>
      </c>
      <c r="S54" s="38">
        <v>0</v>
      </c>
      <c r="T54" s="37">
        <f>SUMPRODUCT(LTA!J54:AN54,LTA!J$101:AN$101,LTA!J$104:AN$104)</f>
        <v>242.46</v>
      </c>
      <c r="U54" s="37">
        <f>SUMPRODUCT(LTA!J54:AN54,LTA!J$102:AN$102,LTA!J$104:AN$104)</f>
        <v>105.88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13.268239894342877</v>
      </c>
      <c r="AD54">
        <f t="shared" si="1"/>
        <v>913.53100221922023</v>
      </c>
      <c r="AE54">
        <f>'IDT-1'!C54</f>
        <v>0</v>
      </c>
      <c r="AF54" s="24"/>
      <c r="AG54">
        <f t="shared" si="2"/>
        <v>913.53100221922023</v>
      </c>
      <c r="AI54" s="34">
        <f>PXIL!I54</f>
        <v>0</v>
      </c>
      <c r="AJ54" s="34">
        <f>PXIL!O54</f>
        <v>0</v>
      </c>
      <c r="AK54" s="34">
        <f>RTM_IEX!I54</f>
        <v>14.45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48.16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6.1357899999999992</v>
      </c>
      <c r="E55">
        <f>GT_NG!Q55</f>
        <v>8.5274180655475611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56.7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679.25737021600094</v>
      </c>
      <c r="P55" s="36">
        <v>34.037387968078576</v>
      </c>
      <c r="Q55" s="36">
        <v>22.06</v>
      </c>
      <c r="R55" s="38">
        <v>26.3</v>
      </c>
      <c r="S55" s="38">
        <v>0</v>
      </c>
      <c r="T55" s="37">
        <f>SUMPRODUCT(LTA!J55:AN55,LTA!J$101:AN$101,LTA!J$104:AN$104)</f>
        <v>241.75</v>
      </c>
      <c r="U55" s="37">
        <f>SUMPRODUCT(LTA!J55:AN55,LTA!J$102:AN$102,LTA!J$104:AN$104)</f>
        <v>105.88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12.791949177085813</v>
      </c>
      <c r="AD55">
        <f t="shared" si="1"/>
        <v>857.30601707254141</v>
      </c>
      <c r="AE55">
        <f>'IDT-1'!C55</f>
        <v>0</v>
      </c>
      <c r="AF55" s="24"/>
      <c r="AG55">
        <f t="shared" si="2"/>
        <v>857.30601707254141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14.45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6.1357899999999992</v>
      </c>
      <c r="E56">
        <f>GT_NG!Q56</f>
        <v>8.5274180655475611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44.39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679.09541743887542</v>
      </c>
      <c r="P56" s="36">
        <v>34.037387968078576</v>
      </c>
      <c r="Q56" s="36">
        <v>22.06</v>
      </c>
      <c r="R56" s="38">
        <v>26.3</v>
      </c>
      <c r="S56" s="38">
        <v>0</v>
      </c>
      <c r="T56" s="37">
        <f>SUMPRODUCT(LTA!J56:AN56,LTA!J$101:AN$101,LTA!J$104:AN$104)</f>
        <v>239.78</v>
      </c>
      <c r="U56" s="37">
        <f>SUMPRODUCT(LTA!J56:AN56,LTA!J$102:AN$102,LTA!J$104:AN$104)</f>
        <v>105.88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-325</v>
      </c>
      <c r="AC56">
        <f t="shared" si="0"/>
        <v>12.549256773757961</v>
      </c>
      <c r="AD56">
        <f t="shared" si="1"/>
        <v>828.65675669874361</v>
      </c>
      <c r="AE56">
        <f>'IDT-1'!C56</f>
        <v>0</v>
      </c>
      <c r="AF56" s="24"/>
      <c r="AG56">
        <f t="shared" si="2"/>
        <v>828.65675669874361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6.1357899999999992</v>
      </c>
      <c r="E57">
        <f>GT_NG!Q57</f>
        <v>8.5274180655475611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44.58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664.43710357999294</v>
      </c>
      <c r="P57" s="36">
        <v>34.037387968078576</v>
      </c>
      <c r="Q57" s="36">
        <v>22.06</v>
      </c>
      <c r="R57" s="38">
        <v>26.3</v>
      </c>
      <c r="S57" s="38">
        <v>0</v>
      </c>
      <c r="T57" s="37">
        <f>SUMPRODUCT(LTA!J57:AN57,LTA!J$101:AN$101,LTA!J$104:AN$104)</f>
        <v>239.10000000000002</v>
      </c>
      <c r="U57" s="37">
        <f>SUMPRODUCT(LTA!J57:AN57,LTA!J$102:AN$102,LTA!J$104:AN$104)</f>
        <v>105.88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-325</v>
      </c>
      <c r="AC57">
        <f t="shared" si="0"/>
        <v>12.506722514592239</v>
      </c>
      <c r="AD57">
        <f t="shared" si="1"/>
        <v>803.55097709902702</v>
      </c>
      <c r="AE57">
        <f>'IDT-1'!C57</f>
        <v>0</v>
      </c>
      <c r="AF57" s="24"/>
      <c r="AG57">
        <f t="shared" si="2"/>
        <v>803.55097709902702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6.1357899999999992</v>
      </c>
      <c r="E58">
        <f>GT_NG!Q58</f>
        <v>8.5274180655475611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44.58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677.27767914059848</v>
      </c>
      <c r="P58" s="36">
        <v>34.037387968078576</v>
      </c>
      <c r="Q58" s="36">
        <v>22.06</v>
      </c>
      <c r="R58" s="38">
        <v>26.3</v>
      </c>
      <c r="S58" s="38">
        <v>0</v>
      </c>
      <c r="T58" s="37">
        <f>SUMPRODUCT(LTA!J58:AN58,LTA!J$101:AN$101,LTA!J$104:AN$104)</f>
        <v>235.3</v>
      </c>
      <c r="U58" s="37">
        <f>SUMPRODUCT(LTA!J58:AN58,LTA!J$102:AN$102,LTA!J$104:AN$104)</f>
        <v>105.88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-325</v>
      </c>
      <c r="AC58">
        <f t="shared" si="0"/>
        <v>12.667374926550213</v>
      </c>
      <c r="AD58">
        <f t="shared" si="1"/>
        <v>802.43090024767423</v>
      </c>
      <c r="AE58">
        <f>'IDT-1'!C58</f>
        <v>0</v>
      </c>
      <c r="AF58" s="24"/>
      <c r="AG58">
        <f t="shared" si="2"/>
        <v>802.43090024767423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6.1357899999999992</v>
      </c>
      <c r="E59">
        <f>GT_NG!Q59</f>
        <v>8.5274180655475611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44.58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665.30501568544366</v>
      </c>
      <c r="P59" s="36">
        <v>34.037387968078576</v>
      </c>
      <c r="Q59" s="36">
        <v>22.06</v>
      </c>
      <c r="R59" s="38">
        <v>26.3</v>
      </c>
      <c r="S59" s="38">
        <v>0</v>
      </c>
      <c r="T59" s="37">
        <f>SUMPRODUCT(LTA!J59:AN59,LTA!J$101:AN$101,LTA!J$104:AN$104)</f>
        <v>228.27</v>
      </c>
      <c r="U59" s="37">
        <f>SUMPRODUCT(LTA!J59:AN59,LTA!J$102:AN$102,LTA!J$104:AN$104)</f>
        <v>105.88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-325</v>
      </c>
      <c r="AC59">
        <f t="shared" si="0"/>
        <v>12.338329399029135</v>
      </c>
      <c r="AD59">
        <f t="shared" si="1"/>
        <v>803.75728232004076</v>
      </c>
      <c r="AE59">
        <f>'IDT-1'!C59</f>
        <v>0</v>
      </c>
      <c r="AF59" s="24"/>
      <c r="AG59">
        <f t="shared" si="2"/>
        <v>803.75728232004076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6.1357899999999992</v>
      </c>
      <c r="E60">
        <f>GT_NG!Q60</f>
        <v>8.5274180655475611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44.58</v>
      </c>
      <c r="J60">
        <f>Bawana_RLNG!Q60</f>
        <v>0</v>
      </c>
      <c r="K60">
        <f>Bawana_Spot!Q60</f>
        <v>0.31000000000000005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672.28026557975238</v>
      </c>
      <c r="P60" s="36">
        <v>34.037387968078576</v>
      </c>
      <c r="Q60" s="36">
        <v>22.06</v>
      </c>
      <c r="R60" s="38">
        <v>26.3</v>
      </c>
      <c r="S60" s="38">
        <v>0</v>
      </c>
      <c r="T60" s="37">
        <f>SUMPRODUCT(LTA!J60:AN60,LTA!J$101:AN$101,LTA!J$104:AN$104)</f>
        <v>219.62</v>
      </c>
      <c r="U60" s="37">
        <f>SUMPRODUCT(LTA!J60:AN60,LTA!J$102:AN$102,LTA!J$104:AN$104)</f>
        <v>105.88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-325</v>
      </c>
      <c r="AC60">
        <f t="shared" si="0"/>
        <v>12.326865498141327</v>
      </c>
      <c r="AD60">
        <f t="shared" si="1"/>
        <v>802.40399611523742</v>
      </c>
      <c r="AE60">
        <f>'IDT-1'!C60</f>
        <v>0</v>
      </c>
      <c r="AF60" s="24"/>
      <c r="AG60">
        <f t="shared" si="2"/>
        <v>802.40399611523742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6.1357899999999992</v>
      </c>
      <c r="E61">
        <f>GT_NG!Q61</f>
        <v>8.5274180655475611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44.58</v>
      </c>
      <c r="J61">
        <f>Bawana_RLNG!Q61</f>
        <v>0</v>
      </c>
      <c r="K61">
        <f>Bawana_Spot!Q61</f>
        <v>0.31000000000000005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705.87183477989868</v>
      </c>
      <c r="P61" s="36">
        <v>34.037387968078576</v>
      </c>
      <c r="Q61" s="36">
        <v>22.06</v>
      </c>
      <c r="R61" s="38">
        <v>26.3</v>
      </c>
      <c r="S61" s="38">
        <v>0</v>
      </c>
      <c r="T61" s="37">
        <f>SUMPRODUCT(LTA!J61:AN61,LTA!J$101:AN$101,LTA!J$104:AN$104)</f>
        <v>208.91000000000003</v>
      </c>
      <c r="U61" s="37">
        <f>SUMPRODUCT(LTA!J61:AN61,LTA!J$102:AN$102,LTA!J$104:AN$104)</f>
        <v>105.88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-325</v>
      </c>
      <c r="AC61">
        <f t="shared" si="0"/>
        <v>12.519070679422555</v>
      </c>
      <c r="AD61">
        <f t="shared" si="1"/>
        <v>825.09336013410234</v>
      </c>
      <c r="AE61">
        <f>'IDT-1'!C61</f>
        <v>0</v>
      </c>
      <c r="AF61" s="24"/>
      <c r="AG61">
        <f t="shared" si="2"/>
        <v>825.09336013410234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6.1357899999999992</v>
      </c>
      <c r="E62">
        <f>GT_NG!Q62</f>
        <v>8.5274180655475611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44.58</v>
      </c>
      <c r="J62">
        <f>Bawana_RLNG!Q62</f>
        <v>0</v>
      </c>
      <c r="K62">
        <f>Bawana_Spot!Q62</f>
        <v>0.31000000000000005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713.34103426598483</v>
      </c>
      <c r="P62" s="36">
        <v>34.037387968078576</v>
      </c>
      <c r="Q62" s="36">
        <v>22.06</v>
      </c>
      <c r="R62" s="38">
        <v>26.3</v>
      </c>
      <c r="S62" s="38">
        <v>0</v>
      </c>
      <c r="T62" s="37">
        <f>SUMPRODUCT(LTA!J62:AN62,LTA!J$101:AN$101,LTA!J$104:AN$104)</f>
        <v>198.04000000000002</v>
      </c>
      <c r="U62" s="37">
        <f>SUMPRODUCT(LTA!J62:AN62,LTA!J$102:AN$102,LTA!J$104:AN$104)</f>
        <v>105.88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-325</v>
      </c>
      <c r="AC62">
        <f t="shared" si="0"/>
        <v>12.49050395510568</v>
      </c>
      <c r="AD62">
        <f t="shared" si="1"/>
        <v>821.72112634450536</v>
      </c>
      <c r="AE62">
        <f>'IDT-1'!C62</f>
        <v>0</v>
      </c>
      <c r="AF62" s="24"/>
      <c r="AG62">
        <f t="shared" si="2"/>
        <v>821.72112634450536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6.1357899999999992</v>
      </c>
      <c r="E63">
        <f>GT_NG!Q63</f>
        <v>8.5274180655475611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44.39</v>
      </c>
      <c r="J63">
        <f>Bawana_RLNG!Q63</f>
        <v>0</v>
      </c>
      <c r="K63">
        <f>Bawana_Spot!Q63</f>
        <v>0.31000000000000005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703.75554127431803</v>
      </c>
      <c r="P63" s="36">
        <v>34.037387968078576</v>
      </c>
      <c r="Q63" s="36">
        <v>22.06</v>
      </c>
      <c r="R63" s="38">
        <v>26.3</v>
      </c>
      <c r="S63" s="38">
        <v>0</v>
      </c>
      <c r="T63" s="37">
        <f>SUMPRODUCT(LTA!J63:AN63,LTA!J$101:AN$101,LTA!J$104:AN$104)</f>
        <v>181.84</v>
      </c>
      <c r="U63" s="37">
        <f>SUMPRODUCT(LTA!J63:AN63,LTA!J$102:AN$102,LTA!J$104:AN$104)</f>
        <v>105.88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-325</v>
      </c>
      <c r="AC63">
        <f t="shared" si="0"/>
        <v>12.373963706674344</v>
      </c>
      <c r="AD63">
        <f t="shared" si="1"/>
        <v>783.86217360126955</v>
      </c>
      <c r="AE63">
        <f>'IDT-1'!C63</f>
        <v>0</v>
      </c>
      <c r="AF63" s="24"/>
      <c r="AG63">
        <f t="shared" si="2"/>
        <v>783.86217360126955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-12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6.1357899999999992</v>
      </c>
      <c r="E64">
        <f>GT_NG!Q64</f>
        <v>8.5274180655475611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44.39</v>
      </c>
      <c r="J64">
        <f>Bawana_RLNG!Q64</f>
        <v>0</v>
      </c>
      <c r="K64">
        <f>Bawana_Spot!Q64</f>
        <v>0.31000000000000005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703.21842856261628</v>
      </c>
      <c r="P64" s="36">
        <v>34.037387968078576</v>
      </c>
      <c r="Q64" s="36">
        <v>22.06</v>
      </c>
      <c r="R64" s="38">
        <v>26.3</v>
      </c>
      <c r="S64" s="38">
        <v>0</v>
      </c>
      <c r="T64" s="37">
        <f>SUMPRODUCT(LTA!J64:AN64,LTA!J$101:AN$101,LTA!J$104:AN$104)</f>
        <v>166.49</v>
      </c>
      <c r="U64" s="37">
        <f>SUMPRODUCT(LTA!J64:AN64,LTA!J$102:AN$102,LTA!J$104:AN$104)</f>
        <v>105.88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-325</v>
      </c>
      <c r="AC64">
        <f t="shared" si="0"/>
        <v>12.223569644446274</v>
      </c>
      <c r="AD64">
        <f t="shared" si="1"/>
        <v>770.12545495179631</v>
      </c>
      <c r="AE64">
        <f>'IDT-1'!C64</f>
        <v>0</v>
      </c>
      <c r="AF64" s="24"/>
      <c r="AG64">
        <f t="shared" si="2"/>
        <v>770.12545495179631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6.1357899999999992</v>
      </c>
      <c r="E65">
        <f>GT_NG!Q65</f>
        <v>8.5274180655475611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44.39</v>
      </c>
      <c r="J65">
        <f>Bawana_RLNG!Q65</f>
        <v>0</v>
      </c>
      <c r="K65">
        <f>Bawana_Spot!Q65</f>
        <v>0.31000000000000005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712.84875016041292</v>
      </c>
      <c r="P65" s="36">
        <v>34.037387968078576</v>
      </c>
      <c r="Q65" s="36">
        <v>22.06</v>
      </c>
      <c r="R65" s="38">
        <v>26.3</v>
      </c>
      <c r="S65" s="38">
        <v>0</v>
      </c>
      <c r="T65" s="37">
        <f>SUMPRODUCT(LTA!J65:AN65,LTA!J$101:AN$101,LTA!J$104:AN$104)</f>
        <v>150.23000000000002</v>
      </c>
      <c r="U65" s="37">
        <f>SUMPRODUCT(LTA!J65:AN65,LTA!J$102:AN$102,LTA!J$104:AN$104)</f>
        <v>106.22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-325</v>
      </c>
      <c r="AC65">
        <f t="shared" si="0"/>
        <v>12.416399919889548</v>
      </c>
      <c r="AD65">
        <f t="shared" si="1"/>
        <v>734.64294627414961</v>
      </c>
      <c r="AE65">
        <f>'IDT-1'!C65</f>
        <v>0</v>
      </c>
      <c r="AF65" s="24"/>
      <c r="AG65">
        <f t="shared" si="2"/>
        <v>734.64294627414961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-39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6.1357899999999992</v>
      </c>
      <c r="E66">
        <f>GT_NG!Q66</f>
        <v>8.5274180655475611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44.39</v>
      </c>
      <c r="J66">
        <f>Bawana_RLNG!Q66</f>
        <v>0</v>
      </c>
      <c r="K66">
        <f>Bawana_Spot!Q66</f>
        <v>0.31000000000000005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712.84836235195462</v>
      </c>
      <c r="P66" s="36">
        <v>34.037387968078576</v>
      </c>
      <c r="Q66" s="36">
        <v>22.06</v>
      </c>
      <c r="R66" s="38">
        <v>26.3</v>
      </c>
      <c r="S66" s="38">
        <v>0</v>
      </c>
      <c r="T66" s="37">
        <f>SUMPRODUCT(LTA!J66:AN66,LTA!J$101:AN$101,LTA!J$104:AN$104)</f>
        <v>132.92000000000002</v>
      </c>
      <c r="U66" s="37">
        <f>SUMPRODUCT(LTA!J66:AN66,LTA!J$102:AN$102,LTA!J$104:AN$104)</f>
        <v>106.72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12.215894558224274</v>
      </c>
      <c r="AD66">
        <f t="shared" si="1"/>
        <v>725.03306382735661</v>
      </c>
      <c r="AE66">
        <f>'IDT-1'!C66</f>
        <v>0</v>
      </c>
      <c r="AF66" s="24"/>
      <c r="AG66">
        <f t="shared" si="2"/>
        <v>725.03306382735661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-32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6.1357899999999992</v>
      </c>
      <c r="E67">
        <f>GT_NG!Q67</f>
        <v>8.5274180655475611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53.02</v>
      </c>
      <c r="J67">
        <f>Bawana_RLNG!Q67</f>
        <v>0</v>
      </c>
      <c r="K67">
        <f>Bawana_Spot!Q67</f>
        <v>0.31000000000000005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729.72439102685655</v>
      </c>
      <c r="P67" s="36">
        <v>34.037387968078576</v>
      </c>
      <c r="Q67" s="36">
        <v>22.06</v>
      </c>
      <c r="R67" s="38">
        <v>17.78</v>
      </c>
      <c r="S67" s="38">
        <v>0</v>
      </c>
      <c r="T67" s="37">
        <f>SUMPRODUCT(LTA!J67:AN67,LTA!J$101:AN$101,LTA!J$104:AN$104)</f>
        <v>113.71</v>
      </c>
      <c r="U67" s="37">
        <f>SUMPRODUCT(LTA!J67:AN67,LTA!J$102:AN$102,LTA!J$104:AN$104)</f>
        <v>107.22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3.95</v>
      </c>
      <c r="Z67" s="34">
        <f>IEX!O67</f>
        <v>0</v>
      </c>
      <c r="AA67" s="75">
        <f>STOA!I67</f>
        <v>0</v>
      </c>
      <c r="AB67" s="75">
        <f>-STOA!O67</f>
        <v>-325</v>
      </c>
      <c r="AC67">
        <f t="shared" si="0"/>
        <v>12.494580145442789</v>
      </c>
      <c r="AD67">
        <f t="shared" si="1"/>
        <v>745.88040691504</v>
      </c>
      <c r="AE67">
        <f>'IDT-1'!C67</f>
        <v>-20</v>
      </c>
      <c r="AF67" s="24"/>
      <c r="AG67">
        <f t="shared" si="2"/>
        <v>725.88040691504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-38</v>
      </c>
      <c r="AM67" s="34">
        <f>RTM_PXI!I67</f>
        <v>0</v>
      </c>
      <c r="AN67" s="34">
        <f>RTM_PXI!O67</f>
        <v>0</v>
      </c>
      <c r="AO67" s="148">
        <f>GDAM_IEX!I67</f>
        <v>24.9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6.1357899999999992</v>
      </c>
      <c r="E68">
        <f>GT_NG!Q68</f>
        <v>8.5274180655475611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53.02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731.19426021470872</v>
      </c>
      <c r="P68" s="36">
        <v>34.037387968078576</v>
      </c>
      <c r="Q68" s="36">
        <v>22.06</v>
      </c>
      <c r="R68" s="38">
        <v>7.1573432282003715</v>
      </c>
      <c r="S68" s="38">
        <v>0</v>
      </c>
      <c r="T68" s="37">
        <f>SUMPRODUCT(LTA!J68:AN68,LTA!J$101:AN$101,LTA!J$104:AN$104)</f>
        <v>94.14</v>
      </c>
      <c r="U68" s="37">
        <f>SUMPRODUCT(LTA!J68:AN68,LTA!J$102:AN$102,LTA!J$104:AN$104)</f>
        <v>107.53999999999999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24.85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12.302112729737626</v>
      </c>
      <c r="AD68">
        <f t="shared" ref="AD68:AD98" si="4">SUM(B68:AB68,AI68:AT68)-AC68</f>
        <v>723.16008674679745</v>
      </c>
      <c r="AE68">
        <f>'IDT-1'!C68</f>
        <v>0</v>
      </c>
      <c r="AF68" s="24"/>
      <c r="AG68">
        <f t="shared" ref="AG68:AG98" si="5">SUM(AD68:AF68)</f>
        <v>723.16008674679745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-38</v>
      </c>
      <c r="AM68" s="34">
        <f>RTM_PXI!I68</f>
        <v>0</v>
      </c>
      <c r="AN68" s="34">
        <f>RTM_PXI!O68</f>
        <v>0</v>
      </c>
      <c r="AO68" s="148">
        <f>GDAM_IEX!I68</f>
        <v>9.8000000000000007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6.1357899999999992</v>
      </c>
      <c r="E69">
        <f>GT_NG!Q69</f>
        <v>8.5274180655475611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56.7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739.39561493731969</v>
      </c>
      <c r="P69" s="36">
        <v>34.037387968078576</v>
      </c>
      <c r="Q69" s="36">
        <v>22.06</v>
      </c>
      <c r="R69" s="38">
        <v>2.4500000000000002</v>
      </c>
      <c r="S69" s="38">
        <v>0</v>
      </c>
      <c r="T69" s="37">
        <f>SUMPRODUCT(LTA!J69:AN69,LTA!J$101:AN$101,LTA!J$104:AN$104)</f>
        <v>73.86</v>
      </c>
      <c r="U69" s="37">
        <f>SUMPRODUCT(LTA!J69:AN69,LTA!J$102:AN$102,LTA!J$104:AN$104)</f>
        <v>107.53999999999999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38.99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12.598591473487128</v>
      </c>
      <c r="AD69">
        <f t="shared" si="4"/>
        <v>693.88761949745879</v>
      </c>
      <c r="AE69">
        <f>'IDT-1'!C69</f>
        <v>5</v>
      </c>
      <c r="AF69" s="24"/>
      <c r="AG69">
        <f t="shared" si="5"/>
        <v>698.88761949745879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-70</v>
      </c>
      <c r="AM69" s="34">
        <f>RTM_PXI!I69</f>
        <v>0</v>
      </c>
      <c r="AN69" s="34">
        <f>RTM_PXI!O69</f>
        <v>0</v>
      </c>
      <c r="AO69" s="148">
        <f>GDAM_IEX!I69</f>
        <v>11.79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6.1357899999999992</v>
      </c>
      <c r="E70">
        <f>GT_NG!Q70</f>
        <v>8.5274180655475611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56.7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746.22970508221931</v>
      </c>
      <c r="P70" s="36">
        <v>34.037387968078576</v>
      </c>
      <c r="Q70" s="36">
        <v>22.06</v>
      </c>
      <c r="R70" s="38">
        <v>0.53</v>
      </c>
      <c r="S70" s="38">
        <v>0</v>
      </c>
      <c r="T70" s="37">
        <f>SUMPRODUCT(LTA!J70:AN70,LTA!J$101:AN$101,LTA!J$104:AN$104)</f>
        <v>55.019999999999996</v>
      </c>
      <c r="U70" s="37">
        <f>SUMPRODUCT(LTA!J70:AN70,LTA!J$102:AN$102,LTA!J$104:AN$104)</f>
        <v>107.53999999999999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29.67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12.039699521708719</v>
      </c>
      <c r="AD70">
        <f t="shared" si="4"/>
        <v>708.2506015941367</v>
      </c>
      <c r="AE70">
        <f>'IDT-1'!C70</f>
        <v>30</v>
      </c>
      <c r="AF70" s="24"/>
      <c r="AG70">
        <f t="shared" si="5"/>
        <v>738.2506015941367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-30</v>
      </c>
      <c r="AM70" s="34">
        <f>RTM_PXI!I70</f>
        <v>0</v>
      </c>
      <c r="AN70" s="34">
        <f>RTM_PXI!O70</f>
        <v>0</v>
      </c>
      <c r="AO70" s="148">
        <f>GDAM_IEX!I70</f>
        <v>8.84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6.1357899999999992</v>
      </c>
      <c r="E71">
        <f>GT_NG!Q71</f>
        <v>8.5274180655475611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56.7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752.391969293138</v>
      </c>
      <c r="P71" s="36">
        <v>34.037387968078576</v>
      </c>
      <c r="Q71" s="36">
        <v>22.06</v>
      </c>
      <c r="R71" s="38">
        <v>0</v>
      </c>
      <c r="S71" s="38">
        <v>0</v>
      </c>
      <c r="T71" s="37">
        <f>SUMPRODUCT(LTA!J71:AN71,LTA!J$101:AN$101,LTA!J$104:AN$104)</f>
        <v>38.08</v>
      </c>
      <c r="U71" s="37">
        <f>SUMPRODUCT(LTA!J71:AN71,LTA!J$102:AN$102,LTA!J$104:AN$104)</f>
        <v>107.53999999999999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29.81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11.742615386582656</v>
      </c>
      <c r="AD71">
        <f t="shared" si="4"/>
        <v>713.34994994018143</v>
      </c>
      <c r="AE71">
        <f>'IDT-1'!C71</f>
        <v>44.502000000000002</v>
      </c>
      <c r="AF71" s="24"/>
      <c r="AG71">
        <f t="shared" si="5"/>
        <v>757.85194994018138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-10</v>
      </c>
      <c r="AM71" s="34">
        <f>RTM_PXI!I71</f>
        <v>0</v>
      </c>
      <c r="AN71" s="34">
        <f>RTM_PXI!O71</f>
        <v>0</v>
      </c>
      <c r="AO71" s="148">
        <f>GDAM_IEX!I71</f>
        <v>4.8099999999999996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6.1357899999999992</v>
      </c>
      <c r="E72">
        <f>GT_NG!Q72</f>
        <v>8.5274180655475611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56.7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756.98071146542918</v>
      </c>
      <c r="P72" s="36">
        <v>34.037387968078576</v>
      </c>
      <c r="Q72" s="36">
        <v>22.06</v>
      </c>
      <c r="R72" s="38">
        <v>0</v>
      </c>
      <c r="S72" s="38">
        <v>0</v>
      </c>
      <c r="T72" s="37">
        <f>SUMPRODUCT(LTA!J72:AN72,LTA!J$101:AN$101,LTA!J$104:AN$104)</f>
        <v>24.98</v>
      </c>
      <c r="U72" s="37">
        <f>SUMPRODUCT(LTA!J72:AN72,LTA!J$102:AN$102,LTA!J$104:AN$104)</f>
        <v>107.53999999999999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16.190000000000001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11.486113243581009</v>
      </c>
      <c r="AD72">
        <f t="shared" si="4"/>
        <v>703.15519425547427</v>
      </c>
      <c r="AE72">
        <f>'IDT-1'!C72</f>
        <v>37.271000000000001</v>
      </c>
      <c r="AF72" s="24"/>
      <c r="AG72">
        <f t="shared" si="5"/>
        <v>740.42619425547423</v>
      </c>
      <c r="AI72" s="34">
        <f>PXIL!I72</f>
        <v>0</v>
      </c>
      <c r="AJ72" s="34">
        <f>PXIL!O72</f>
        <v>0</v>
      </c>
      <c r="AK72" s="34">
        <f>RTM_IEX!I72</f>
        <v>2.44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4.05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6.1357899999999992</v>
      </c>
      <c r="E73">
        <f>GT_NG!Q73</f>
        <v>8.5274180655475611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56.7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787.48301993799078</v>
      </c>
      <c r="P73" s="36">
        <v>34.037387968078576</v>
      </c>
      <c r="Q73" s="36">
        <v>22.06</v>
      </c>
      <c r="R73" s="38">
        <v>0</v>
      </c>
      <c r="S73" s="38">
        <v>0</v>
      </c>
      <c r="T73" s="37">
        <f>SUMPRODUCT(LTA!J73:AN73,LTA!J$101:AN$101,LTA!J$104:AN$104)</f>
        <v>17.850000000000001</v>
      </c>
      <c r="U73" s="37">
        <f>SUMPRODUCT(LTA!J73:AN73,LTA!J$102:AN$102,LTA!J$104:AN$104)</f>
        <v>107.53999999999999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20.03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11.729144634750527</v>
      </c>
      <c r="AD73">
        <f t="shared" si="4"/>
        <v>731.84447133686649</v>
      </c>
      <c r="AE73">
        <f>'IDT-1'!C73</f>
        <v>30.384</v>
      </c>
      <c r="AF73" s="24"/>
      <c r="AG73">
        <f t="shared" si="5"/>
        <v>762.22847133686651</v>
      </c>
      <c r="AI73" s="34">
        <f>PXIL!I73</f>
        <v>0</v>
      </c>
      <c r="AJ73" s="34">
        <f>PXIL!O73</f>
        <v>0</v>
      </c>
      <c r="AK73" s="34">
        <f>RTM_IEX!I73</f>
        <v>3.99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4.22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6.1357899999999992</v>
      </c>
      <c r="E74">
        <f>GT_NG!Q74</f>
        <v>8.5274180655475611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56.7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821.37677490930855</v>
      </c>
      <c r="P74" s="36">
        <v>34.037387968078576</v>
      </c>
      <c r="Q74" s="36">
        <v>22.06</v>
      </c>
      <c r="R74" s="38">
        <v>0</v>
      </c>
      <c r="S74" s="38">
        <v>0</v>
      </c>
      <c r="T74" s="37">
        <f>SUMPRODUCT(LTA!J74:AN74,LTA!J$101:AN$101,LTA!J$104:AN$104)</f>
        <v>13.68</v>
      </c>
      <c r="U74" s="37">
        <f>SUMPRODUCT(LTA!J74:AN74,LTA!J$102:AN$102,LTA!J$104:AN$104)</f>
        <v>107.53999999999999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17.53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11.949340176509599</v>
      </c>
      <c r="AD74">
        <f t="shared" si="4"/>
        <v>757.83803076642516</v>
      </c>
      <c r="AE74">
        <f>'IDT-1'!C74</f>
        <v>42.222000000000001</v>
      </c>
      <c r="AF74" s="24"/>
      <c r="AG74">
        <f t="shared" si="5"/>
        <v>800.06003076642514</v>
      </c>
      <c r="AI74" s="34">
        <f>PXIL!I74</f>
        <v>0</v>
      </c>
      <c r="AJ74" s="34">
        <f>PXIL!O74</f>
        <v>0</v>
      </c>
      <c r="AK74" s="34">
        <f>RTM_IEX!I74</f>
        <v>3.57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3.63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6.1357899999999992</v>
      </c>
      <c r="E75">
        <f>GT_NG!Q75</f>
        <v>8.0162177816391562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56.7</v>
      </c>
      <c r="J75">
        <f>Bawana_RLNG!Q75</f>
        <v>0</v>
      </c>
      <c r="K75">
        <f>Bawana_Spot!Q75</f>
        <v>3.5784986620307855E-3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824.80639611348511</v>
      </c>
      <c r="P75" s="36">
        <v>34.037387968078576</v>
      </c>
      <c r="Q75" s="36">
        <v>22.06</v>
      </c>
      <c r="R75" s="38">
        <v>0</v>
      </c>
      <c r="S75" s="38">
        <v>0</v>
      </c>
      <c r="T75" s="37">
        <f>SUMPRODUCT(LTA!J75:AN75,LTA!J$101:AN$101,LTA!J$104:AN$104)</f>
        <v>22.88</v>
      </c>
      <c r="U75" s="37">
        <f>SUMPRODUCT(LTA!J75:AN75,LTA!J$102:AN$102,LTA!J$104:AN$104)</f>
        <v>107.53999999999999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21.4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12.086813602528167</v>
      </c>
      <c r="AD75">
        <f t="shared" si="4"/>
        <v>766.03255675933667</v>
      </c>
      <c r="AE75">
        <f>'IDT-1'!C75</f>
        <v>43.585000000000001</v>
      </c>
      <c r="AF75" s="24"/>
      <c r="AG75">
        <f t="shared" si="5"/>
        <v>809.61755675933671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-4</v>
      </c>
      <c r="AM75" s="34">
        <f>RTM_PXI!I75</f>
        <v>0</v>
      </c>
      <c r="AN75" s="34">
        <f>RTM_PXI!O75</f>
        <v>0</v>
      </c>
      <c r="AO75" s="148">
        <f>GDAM_IEX!I75</f>
        <v>3.54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6.1357899999999992</v>
      </c>
      <c r="E76">
        <f>GT_NG!Q76</f>
        <v>8.0162177816391562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56.7</v>
      </c>
      <c r="J76">
        <f>Bawana_RLNG!Q76</f>
        <v>0</v>
      </c>
      <c r="K76">
        <f>Bawana_Spot!Q76</f>
        <v>3.5784986620307855E-3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839.51208441545054</v>
      </c>
      <c r="P76" s="36">
        <v>34.037387968078576</v>
      </c>
      <c r="Q76" s="36">
        <v>22.06</v>
      </c>
      <c r="R76" s="38">
        <v>0</v>
      </c>
      <c r="S76" s="38">
        <v>0</v>
      </c>
      <c r="T76" s="37">
        <f>SUMPRODUCT(LTA!J76:AN76,LTA!J$101:AN$101,LTA!J$104:AN$104)</f>
        <v>25.22</v>
      </c>
      <c r="U76" s="37">
        <f>SUMPRODUCT(LTA!J76:AN76,LTA!J$102:AN$102,LTA!J$104:AN$104)</f>
        <v>107.53999999999999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19.05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12.359798223312678</v>
      </c>
      <c r="AD76">
        <f t="shared" si="4"/>
        <v>762.10526044051755</v>
      </c>
      <c r="AE76">
        <f>'IDT-1'!C76</f>
        <v>43.854999999999997</v>
      </c>
      <c r="AF76" s="24"/>
      <c r="AG76">
        <f t="shared" si="5"/>
        <v>805.96026044051757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-22</v>
      </c>
      <c r="AM76" s="34">
        <f>RTM_PXI!I76</f>
        <v>0</v>
      </c>
      <c r="AN76" s="34">
        <f>RTM_PXI!O76</f>
        <v>0</v>
      </c>
      <c r="AO76" s="148">
        <f>GDAM_IEX!I76</f>
        <v>3.19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6.1357899999999992</v>
      </c>
      <c r="E77">
        <f>GT_NG!Q77</f>
        <v>8.0162177816391562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56.7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837.61243894260997</v>
      </c>
      <c r="P77" s="36">
        <v>34.037387968078576</v>
      </c>
      <c r="Q77" s="36">
        <v>22.06</v>
      </c>
      <c r="R77" s="38">
        <v>0</v>
      </c>
      <c r="S77" s="38">
        <v>0</v>
      </c>
      <c r="T77" s="37">
        <f>SUMPRODUCT(LTA!J77:AN77,LTA!J$101:AN$101,LTA!J$104:AN$104)</f>
        <v>29.55</v>
      </c>
      <c r="U77" s="37">
        <f>SUMPRODUCT(LTA!J77:AN77,LTA!J$102:AN$102,LTA!J$104:AN$104)</f>
        <v>110.47999999999999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22.82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12.483186930576501</v>
      </c>
      <c r="AD77">
        <f t="shared" si="4"/>
        <v>766.62864776175115</v>
      </c>
      <c r="AE77">
        <f>'IDT-1'!C77</f>
        <v>40</v>
      </c>
      <c r="AF77" s="24"/>
      <c r="AG77">
        <f t="shared" si="5"/>
        <v>806.62864776175115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-27</v>
      </c>
      <c r="AM77" s="34">
        <f>RTM_PXI!I77</f>
        <v>0</v>
      </c>
      <c r="AN77" s="34">
        <f>RTM_PXI!O77</f>
        <v>0</v>
      </c>
      <c r="AO77" s="148">
        <f>GDAM_IEX!I77</f>
        <v>3.7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6.1357899999999992</v>
      </c>
      <c r="E78">
        <f>GT_NG!Q78</f>
        <v>8.0162177816391562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56.7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830.2811312193902</v>
      </c>
      <c r="P78" s="36">
        <v>34.037387968078576</v>
      </c>
      <c r="Q78" s="36">
        <v>22.06</v>
      </c>
      <c r="R78" s="38">
        <v>0</v>
      </c>
      <c r="S78" s="38">
        <v>0</v>
      </c>
      <c r="T78" s="37">
        <f>SUMPRODUCT(LTA!J78:AN78,LTA!J$101:AN$101,LTA!J$104:AN$104)</f>
        <v>33.85</v>
      </c>
      <c r="U78" s="37">
        <f>SUMPRODUCT(LTA!J78:AN78,LTA!J$102:AN$102,LTA!J$104:AN$104)</f>
        <v>111.47999999999999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26.76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12.620000153849903</v>
      </c>
      <c r="AD78">
        <f t="shared" si="4"/>
        <v>754.66052681525787</v>
      </c>
      <c r="AE78">
        <f>'IDT-1'!C78</f>
        <v>40</v>
      </c>
      <c r="AF78" s="24"/>
      <c r="AG78">
        <f t="shared" si="5"/>
        <v>794.66052681525787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-41</v>
      </c>
      <c r="AM78" s="34">
        <f>RTM_PXI!I78</f>
        <v>0</v>
      </c>
      <c r="AN78" s="34">
        <f>RTM_PXI!O78</f>
        <v>0</v>
      </c>
      <c r="AO78" s="148">
        <f>GDAM_IEX!I78</f>
        <v>3.96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6.1357899999999992</v>
      </c>
      <c r="E79">
        <f>GT_NG!Q79</f>
        <v>8.0162177816391562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56.7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825.49027276643449</v>
      </c>
      <c r="P79" s="36">
        <v>34.037387968078576</v>
      </c>
      <c r="Q79" s="36">
        <v>22.06</v>
      </c>
      <c r="R79" s="38">
        <v>0</v>
      </c>
      <c r="S79" s="38">
        <v>0</v>
      </c>
      <c r="T79" s="37">
        <f>SUMPRODUCT(LTA!J79:AN79,LTA!J$101:AN$101,LTA!J$104:AN$104)</f>
        <v>37.69</v>
      </c>
      <c r="U79" s="37">
        <f>SUMPRODUCT(LTA!J79:AN79,LTA!J$102:AN$102,LTA!J$104:AN$104)</f>
        <v>112.64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37.17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12.905659255067748</v>
      </c>
      <c r="AD79">
        <f t="shared" si="4"/>
        <v>746.20400926108448</v>
      </c>
      <c r="AE79">
        <f>'IDT-1'!C79</f>
        <v>30</v>
      </c>
      <c r="AF79" s="24"/>
      <c r="AG79">
        <f t="shared" si="5"/>
        <v>776.20400926108448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-62</v>
      </c>
      <c r="AM79" s="34">
        <f>RTM_PXI!I79</f>
        <v>0</v>
      </c>
      <c r="AN79" s="34">
        <f>RTM_PXI!O79</f>
        <v>0</v>
      </c>
      <c r="AO79" s="148">
        <f>GDAM_IEX!I79</f>
        <v>6.17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6.1357899999999992</v>
      </c>
      <c r="E80">
        <f>GT_NG!Q80</f>
        <v>8.0162177816391562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56.7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787.493695106058</v>
      </c>
      <c r="P80" s="36">
        <v>34.037387968078576</v>
      </c>
      <c r="Q80" s="36">
        <v>22.06</v>
      </c>
      <c r="R80" s="38">
        <v>0</v>
      </c>
      <c r="S80" s="38">
        <v>0</v>
      </c>
      <c r="T80" s="37">
        <f>SUMPRODUCT(LTA!J80:AN80,LTA!J$101:AN$101,LTA!J$104:AN$104)</f>
        <v>41.6</v>
      </c>
      <c r="U80" s="37">
        <f>SUMPRODUCT(LTA!J80:AN80,LTA!J$102:AN$102,LTA!J$104:AN$104)</f>
        <v>113.44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41.54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12.680710318170361</v>
      </c>
      <c r="AD80">
        <f t="shared" si="4"/>
        <v>715.63238053760517</v>
      </c>
      <c r="AE80">
        <f>'IDT-1'!C80</f>
        <v>48.01</v>
      </c>
      <c r="AF80" s="24"/>
      <c r="AG80">
        <f t="shared" si="5"/>
        <v>763.64238053760516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-64</v>
      </c>
      <c r="AM80" s="34">
        <f>RTM_PXI!I80</f>
        <v>0</v>
      </c>
      <c r="AN80" s="34">
        <f>RTM_PXI!O80</f>
        <v>0</v>
      </c>
      <c r="AO80" s="148">
        <f>GDAM_IEX!I80</f>
        <v>6.29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6.1357899999999992</v>
      </c>
      <c r="E81">
        <f>GT_NG!Q81</f>
        <v>8.0162177816391562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56.7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761.95412285159955</v>
      </c>
      <c r="P81" s="36">
        <v>34.037387968078576</v>
      </c>
      <c r="Q81" s="36">
        <v>22.06</v>
      </c>
      <c r="R81" s="38">
        <v>0</v>
      </c>
      <c r="S81" s="38">
        <v>0</v>
      </c>
      <c r="T81" s="37">
        <f>SUMPRODUCT(LTA!J81:AN81,LTA!J$101:AN$101,LTA!J$104:AN$104)</f>
        <v>44.82</v>
      </c>
      <c r="U81" s="37">
        <f>SUMPRODUCT(LTA!J81:AN81,LTA!J$102:AN$102,LTA!J$104:AN$104)</f>
        <v>111.82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60.82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12.819981065730694</v>
      </c>
      <c r="AD81">
        <f t="shared" si="4"/>
        <v>691.90353753558668</v>
      </c>
      <c r="AE81">
        <f>'IDT-1'!C81</f>
        <v>51.372999999999998</v>
      </c>
      <c r="AF81" s="24"/>
      <c r="AG81">
        <f t="shared" si="5"/>
        <v>743.27653753558673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-84</v>
      </c>
      <c r="AM81" s="34">
        <f>RTM_PXI!I81</f>
        <v>0</v>
      </c>
      <c r="AN81" s="34">
        <f>RTM_PXI!O81</f>
        <v>0</v>
      </c>
      <c r="AO81" s="148">
        <f>GDAM_IEX!I81</f>
        <v>7.36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6.1357899999999992</v>
      </c>
      <c r="E82">
        <f>GT_NG!Q82</f>
        <v>8.0162177816391562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56.7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754.76268098242542</v>
      </c>
      <c r="P82" s="36">
        <v>34.037387968078576</v>
      </c>
      <c r="Q82" s="36">
        <v>22.06</v>
      </c>
      <c r="R82" s="38">
        <v>0</v>
      </c>
      <c r="S82" s="38">
        <v>0</v>
      </c>
      <c r="T82" s="37">
        <f>SUMPRODUCT(LTA!J82:AN82,LTA!J$101:AN$101,LTA!J$104:AN$104)</f>
        <v>46.2</v>
      </c>
      <c r="U82" s="37">
        <f>SUMPRODUCT(LTA!J82:AN82,LTA!J$102:AN$102,LTA!J$104:AN$104)</f>
        <v>112.32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77.53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13.09096095080252</v>
      </c>
      <c r="AD82">
        <f t="shared" si="4"/>
        <v>685.73111578134046</v>
      </c>
      <c r="AE82">
        <f>'IDT-1'!C82</f>
        <v>45</v>
      </c>
      <c r="AF82" s="24"/>
      <c r="AG82">
        <f t="shared" si="5"/>
        <v>730.73111578134046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-103</v>
      </c>
      <c r="AM82" s="34">
        <f>RTM_PXI!I82</f>
        <v>0</v>
      </c>
      <c r="AN82" s="34">
        <f>RTM_PXI!O82</f>
        <v>0</v>
      </c>
      <c r="AO82" s="148">
        <f>GDAM_IEX!I82</f>
        <v>9.06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6.1357899999999992</v>
      </c>
      <c r="E83">
        <f>GT_NG!Q83</f>
        <v>8.0162177816391562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48.104664729056246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751.51938414962717</v>
      </c>
      <c r="P83" s="36">
        <v>34.037387968078576</v>
      </c>
      <c r="Q83" s="36">
        <v>22.06</v>
      </c>
      <c r="R83" s="38">
        <v>0</v>
      </c>
      <c r="S83" s="38">
        <v>0</v>
      </c>
      <c r="T83" s="37">
        <f>SUMPRODUCT(LTA!J83:AN83,LTA!J$101:AN$101,LTA!J$104:AN$104)</f>
        <v>48.42</v>
      </c>
      <c r="U83" s="37">
        <f>SUMPRODUCT(LTA!J83:AN83,LTA!J$102:AN$102,LTA!J$104:AN$104)</f>
        <v>113.32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1.25</v>
      </c>
      <c r="Z83" s="34">
        <f>IEX!O83</f>
        <v>0</v>
      </c>
      <c r="AA83" s="75">
        <f>STOA!I83</f>
        <v>0</v>
      </c>
      <c r="AB83" s="75">
        <f>-STOA!O83</f>
        <v>-225</v>
      </c>
      <c r="AC83">
        <f t="shared" si="3"/>
        <v>11.410284040969735</v>
      </c>
      <c r="AD83">
        <f t="shared" si="4"/>
        <v>734.37316058743136</v>
      </c>
      <c r="AE83">
        <f>'IDT-1'!C83</f>
        <v>-20</v>
      </c>
      <c r="AF83" s="24"/>
      <c r="AG83">
        <f t="shared" si="5"/>
        <v>714.37316058743136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-80</v>
      </c>
      <c r="AM83" s="34">
        <f>RTM_PXI!I83</f>
        <v>0</v>
      </c>
      <c r="AN83" s="34">
        <f>RTM_PXI!O83</f>
        <v>0</v>
      </c>
      <c r="AO83" s="148">
        <f>GDAM_IEX!I83</f>
        <v>17.920000000000002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6.1357899999999992</v>
      </c>
      <c r="E84">
        <f>GT_NG!Q84</f>
        <v>8.0162177816391562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48.104664729056246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747.4019581964717</v>
      </c>
      <c r="P84" s="36">
        <v>34.037387968078576</v>
      </c>
      <c r="Q84" s="36">
        <v>22.06</v>
      </c>
      <c r="R84" s="38">
        <v>0</v>
      </c>
      <c r="S84" s="38">
        <v>0</v>
      </c>
      <c r="T84" s="37">
        <f>SUMPRODUCT(LTA!J84:AN84,LTA!J$101:AN$101,LTA!J$104:AN$104)</f>
        <v>49.17</v>
      </c>
      <c r="U84" s="37">
        <f>SUMPRODUCT(LTA!J84:AN84,LTA!J$102:AN$102,LTA!J$104:AN$104)</f>
        <v>114.47999999999999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-225</v>
      </c>
      <c r="AC84">
        <f t="shared" si="3"/>
        <v>11.392497662963228</v>
      </c>
      <c r="AD84">
        <f t="shared" si="4"/>
        <v>732.27352101228212</v>
      </c>
      <c r="AE84">
        <f>'IDT-1'!C84</f>
        <v>-30</v>
      </c>
      <c r="AF84" s="24"/>
      <c r="AG84">
        <f t="shared" si="5"/>
        <v>702.27352101228212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-80</v>
      </c>
      <c r="AM84" s="34">
        <f>RTM_PXI!I84</f>
        <v>0</v>
      </c>
      <c r="AN84" s="34">
        <f>RTM_PXI!O84</f>
        <v>0</v>
      </c>
      <c r="AO84" s="148">
        <f>GDAM_IEX!I84</f>
        <v>19.260000000000002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6.1357899999999992</v>
      </c>
      <c r="E85">
        <f>GT_NG!Q85</f>
        <v>8.0162177816391562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48.104664729056246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665.63154042417921</v>
      </c>
      <c r="P85" s="36">
        <v>34.037387968078576</v>
      </c>
      <c r="Q85" s="36">
        <v>22.06</v>
      </c>
      <c r="R85" s="38">
        <v>0</v>
      </c>
      <c r="S85" s="38">
        <v>0</v>
      </c>
      <c r="T85" s="37">
        <f>SUMPRODUCT(LTA!J85:AN85,LTA!J$101:AN$101,LTA!J$104:AN$104)</f>
        <v>59.55</v>
      </c>
      <c r="U85" s="37">
        <f>SUMPRODUCT(LTA!J85:AN85,LTA!J$102:AN$102,LTA!J$104:AN$104)</f>
        <v>115.14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-225</v>
      </c>
      <c r="AC85">
        <f t="shared" si="3"/>
        <v>10.120669535684847</v>
      </c>
      <c r="AD85">
        <f t="shared" si="4"/>
        <v>742.81493136726817</v>
      </c>
      <c r="AE85">
        <f>'IDT-1'!C85</f>
        <v>-45</v>
      </c>
      <c r="AF85" s="24"/>
      <c r="AG85">
        <f t="shared" si="5"/>
        <v>697.81493136726817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19.260000000000002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6.1357899999999992</v>
      </c>
      <c r="E86">
        <f>GT_NG!Q86</f>
        <v>8.0162177816391562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48.104664729056246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673.46276934051116</v>
      </c>
      <c r="P86" s="36">
        <v>34.037387968078576</v>
      </c>
      <c r="Q86" s="36">
        <v>22.06</v>
      </c>
      <c r="R86" s="38">
        <v>0</v>
      </c>
      <c r="S86" s="38">
        <v>0</v>
      </c>
      <c r="T86" s="37">
        <f>SUMPRODUCT(LTA!J86:AN86,LTA!J$101:AN$101,LTA!J$104:AN$104)</f>
        <v>58.88</v>
      </c>
      <c r="U86" s="37">
        <f>SUMPRODUCT(LTA!J86:AN86,LTA!J$102:AN$102,LTA!J$104:AN$104)</f>
        <v>115.72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-225</v>
      </c>
      <c r="AC86">
        <f t="shared" si="3"/>
        <v>10.185695858582035</v>
      </c>
      <c r="AD86">
        <f t="shared" si="4"/>
        <v>750.491133960703</v>
      </c>
      <c r="AE86">
        <f>'IDT-1'!C86</f>
        <v>-65</v>
      </c>
      <c r="AF86" s="24"/>
      <c r="AG86">
        <f t="shared" si="5"/>
        <v>685.491133960703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19.260000000000002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6.1357899999999992</v>
      </c>
      <c r="E87">
        <f>GT_NG!Q87</f>
        <v>8.0162177816391562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44.393733958030815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639.15344009470118</v>
      </c>
      <c r="P87" s="36">
        <v>34.037387968078576</v>
      </c>
      <c r="Q87" s="36">
        <v>22.06</v>
      </c>
      <c r="R87" s="38">
        <v>0</v>
      </c>
      <c r="S87" s="38">
        <v>0</v>
      </c>
      <c r="T87" s="37">
        <f>SUMPRODUCT(LTA!J87:AN87,LTA!J$101:AN$101,LTA!J$104:AN$104)</f>
        <v>58.44</v>
      </c>
      <c r="U87" s="37">
        <f>SUMPRODUCT(LTA!J87:AN87,LTA!J$102:AN$102,LTA!J$104:AN$104)</f>
        <v>119.84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-225</v>
      </c>
      <c r="AC87">
        <f t="shared" si="3"/>
        <v>9.7354536744406186</v>
      </c>
      <c r="AD87">
        <f t="shared" si="4"/>
        <v>697.34111612800928</v>
      </c>
      <c r="AE87">
        <f>'IDT-1'!C87</f>
        <v>-38</v>
      </c>
      <c r="AF87" s="24"/>
      <c r="AG87">
        <f t="shared" si="5"/>
        <v>659.34111612800928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6.1357899999999992</v>
      </c>
      <c r="E88">
        <f>GT_NG!Q88</f>
        <v>8.0162177816391562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44.393733958030815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625.83187846261319</v>
      </c>
      <c r="P88" s="36">
        <v>34.037387968078576</v>
      </c>
      <c r="Q88" s="36">
        <v>10.59</v>
      </c>
      <c r="R88" s="38">
        <v>0</v>
      </c>
      <c r="S88" s="38">
        <v>0</v>
      </c>
      <c r="T88" s="37">
        <f>SUMPRODUCT(LTA!J88:AN88,LTA!J$101:AN$101,LTA!J$104:AN$104)</f>
        <v>57.89</v>
      </c>
      <c r="U88" s="37">
        <f>SUMPRODUCT(LTA!J88:AN88,LTA!J$102:AN$102,LTA!J$104:AN$104)</f>
        <v>105.64000000000001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-225</v>
      </c>
      <c r="AC88">
        <f t="shared" si="3"/>
        <v>9.4033045567310776</v>
      </c>
      <c r="AD88">
        <f t="shared" si="4"/>
        <v>658.13170361363063</v>
      </c>
      <c r="AE88">
        <f>'IDT-1'!C88</f>
        <v>-16</v>
      </c>
      <c r="AF88" s="24"/>
      <c r="AG88">
        <f t="shared" si="5"/>
        <v>642.13170361363063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6.1357899999999992</v>
      </c>
      <c r="E89">
        <f>GT_NG!Q89</f>
        <v>8.0162177816391562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44.58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625.3328890334775</v>
      </c>
      <c r="P89" s="36">
        <v>34.037387968078576</v>
      </c>
      <c r="Q89" s="36">
        <v>10.59</v>
      </c>
      <c r="R89" s="38">
        <v>0</v>
      </c>
      <c r="S89" s="38">
        <v>0</v>
      </c>
      <c r="T89" s="37">
        <f>SUMPRODUCT(LTA!J89:AN89,LTA!J$101:AN$101,LTA!J$104:AN$104)</f>
        <v>55.75</v>
      </c>
      <c r="U89" s="37">
        <f>SUMPRODUCT(LTA!J89:AN89,LTA!J$102:AN$102,LTA!J$104:AN$104)</f>
        <v>105.39000000000001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-225</v>
      </c>
      <c r="AC89">
        <f t="shared" si="3"/>
        <v>9.3806016802788807</v>
      </c>
      <c r="AD89">
        <f t="shared" si="4"/>
        <v>655.45168310291638</v>
      </c>
      <c r="AE89">
        <f>'IDT-1'!C89</f>
        <v>-21</v>
      </c>
      <c r="AF89" s="24"/>
      <c r="AG89">
        <f t="shared" si="5"/>
        <v>634.45168310291638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6.1357899999999992</v>
      </c>
      <c r="E90">
        <f>GT_NG!Q90</f>
        <v>8.0162177816391562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44.58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625.3324933329626</v>
      </c>
      <c r="P90" s="36">
        <v>34.037387968078576</v>
      </c>
      <c r="Q90" s="36">
        <v>10.59</v>
      </c>
      <c r="R90" s="38">
        <v>0</v>
      </c>
      <c r="S90" s="38">
        <v>0</v>
      </c>
      <c r="T90" s="37">
        <f>SUMPRODUCT(LTA!J90:AN90,LTA!J$101:AN$101,LTA!J$104:AN$104)</f>
        <v>53.6</v>
      </c>
      <c r="U90" s="37">
        <f>SUMPRODUCT(LTA!J90:AN90,LTA!J$102:AN$102,LTA!J$104:AN$104)</f>
        <v>105.17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-225</v>
      </c>
      <c r="AC90">
        <f t="shared" si="3"/>
        <v>9.3606903563945547</v>
      </c>
      <c r="AD90">
        <f t="shared" si="4"/>
        <v>653.10119872628582</v>
      </c>
      <c r="AE90">
        <f>'IDT-1'!C90</f>
        <v>-31</v>
      </c>
      <c r="AF90" s="24"/>
      <c r="AG90">
        <f t="shared" si="5"/>
        <v>622.10119872628582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6.1357899999999992</v>
      </c>
      <c r="E91">
        <f>GT_NG!Q91</f>
        <v>8.0162177816391562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44.583710265680978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625.3324933329626</v>
      </c>
      <c r="P91" s="36">
        <v>34.037387968078576</v>
      </c>
      <c r="Q91" s="36">
        <v>10.59</v>
      </c>
      <c r="R91" s="38">
        <v>0</v>
      </c>
      <c r="S91" s="38">
        <v>0</v>
      </c>
      <c r="T91" s="37">
        <f>SUMPRODUCT(LTA!J91:AN91,LTA!J$101:AN$101,LTA!J$104:AN$104)</f>
        <v>43.22</v>
      </c>
      <c r="U91" s="37">
        <f>SUMPRODUCT(LTA!J91:AN91,LTA!J$102:AN$102,LTA!J$104:AN$104)</f>
        <v>105.02000000000001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-276.11</v>
      </c>
      <c r="AC91">
        <f t="shared" si="3"/>
        <v>9.7052303939453548</v>
      </c>
      <c r="AD91">
        <f t="shared" si="4"/>
        <v>591.12036895441588</v>
      </c>
      <c r="AE91">
        <f>'IDT-1'!C91</f>
        <v>0</v>
      </c>
      <c r="AF91" s="24"/>
      <c r="AG91">
        <f t="shared" si="5"/>
        <v>591.12036895441588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6.1357899999999992</v>
      </c>
      <c r="E92">
        <f>GT_NG!Q92</f>
        <v>8.0162177816391562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44.583710265680978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625.3324933329626</v>
      </c>
      <c r="P92" s="36">
        <v>34.037387968078576</v>
      </c>
      <c r="Q92" s="36">
        <v>10.59</v>
      </c>
      <c r="R92" s="38">
        <v>0</v>
      </c>
      <c r="S92" s="38">
        <v>0</v>
      </c>
      <c r="T92" s="37">
        <f>SUMPRODUCT(LTA!J92:AN92,LTA!J$101:AN$101,LTA!J$104:AN$104)</f>
        <v>40.44</v>
      </c>
      <c r="U92" s="37">
        <f>SUMPRODUCT(LTA!J92:AN92,LTA!J$102:AN$102,LTA!J$104:AN$104)</f>
        <v>94.9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-276.11</v>
      </c>
      <c r="AC92">
        <f t="shared" si="3"/>
        <v>9.5968703939453537</v>
      </c>
      <c r="AD92">
        <f t="shared" si="4"/>
        <v>578.32872895441585</v>
      </c>
      <c r="AE92">
        <f>'IDT-1'!C92</f>
        <v>0</v>
      </c>
      <c r="AF92" s="24"/>
      <c r="AG92">
        <f t="shared" si="5"/>
        <v>578.32872895441585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6.1357899999999992</v>
      </c>
      <c r="E93">
        <f>GT_NG!Q93</f>
        <v>8.0162177816391562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44.583710265680978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624.70441265753857</v>
      </c>
      <c r="P93" s="36">
        <v>34.037387968078576</v>
      </c>
      <c r="Q93" s="36">
        <v>8.94</v>
      </c>
      <c r="R93" s="38">
        <v>0</v>
      </c>
      <c r="S93" s="38">
        <v>0</v>
      </c>
      <c r="T93" s="37">
        <f>SUMPRODUCT(LTA!J93:AN93,LTA!J$101:AN$101,LTA!J$104:AN$104)</f>
        <v>39.22</v>
      </c>
      <c r="U93" s="37">
        <f>SUMPRODUCT(LTA!J93:AN93,LTA!J$102:AN$102,LTA!J$104:AN$104)</f>
        <v>73.34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-276.11</v>
      </c>
      <c r="AC93">
        <f t="shared" si="3"/>
        <v>9.3863825162717944</v>
      </c>
      <c r="AD93">
        <f t="shared" si="4"/>
        <v>553.48113615666557</v>
      </c>
      <c r="AE93">
        <f>'IDT-1'!C93</f>
        <v>0</v>
      </c>
      <c r="AF93" s="24"/>
      <c r="AG93">
        <f t="shared" si="5"/>
        <v>553.48113615666557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6.1357899999999992</v>
      </c>
      <c r="E94">
        <f>GT_NG!Q94</f>
        <v>8.0162177816391562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44.583710265680978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620.2684208478986</v>
      </c>
      <c r="P94" s="36">
        <v>34.037387968078576</v>
      </c>
      <c r="Q94" s="36">
        <v>8.94</v>
      </c>
      <c r="R94" s="38">
        <v>0</v>
      </c>
      <c r="S94" s="38">
        <v>0</v>
      </c>
      <c r="T94" s="37">
        <f>SUMPRODUCT(LTA!J94:AN94,LTA!J$101:AN$101,LTA!J$104:AN$104)</f>
        <v>36.090000000000003</v>
      </c>
      <c r="U94" s="37">
        <f>SUMPRODUCT(LTA!J94:AN94,LTA!J$102:AN$102,LTA!J$104:AN$104)</f>
        <v>67.97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-276.11</v>
      </c>
      <c r="AC94">
        <f t="shared" si="3"/>
        <v>9.2777201850708195</v>
      </c>
      <c r="AD94">
        <f t="shared" si="4"/>
        <v>540.6538066782266</v>
      </c>
      <c r="AE94">
        <f>'IDT-1'!C94</f>
        <v>0</v>
      </c>
      <c r="AF94" s="24"/>
      <c r="AG94">
        <f t="shared" si="5"/>
        <v>540.6538066782266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6.1357899999999992</v>
      </c>
      <c r="E95">
        <f>GT_NG!Q95</f>
        <v>8.0167014613778704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44.583710265680978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621.97874542133832</v>
      </c>
      <c r="P95" s="36">
        <v>21.49</v>
      </c>
      <c r="Q95" s="36">
        <v>8.94</v>
      </c>
      <c r="R95" s="38">
        <v>0</v>
      </c>
      <c r="S95" s="38">
        <v>0</v>
      </c>
      <c r="T95" s="37">
        <f>SUMPRODUCT(LTA!J95:AN95,LTA!J$101:AN$101,LTA!J$104:AN$104)</f>
        <v>33.979999999999997</v>
      </c>
      <c r="U95" s="37">
        <f>SUMPRODUCT(LTA!J95:AN95,LTA!J$102:AN$102,LTA!J$104:AN$104)</f>
        <v>67.33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-276.11</v>
      </c>
      <c r="AC95">
        <f t="shared" si="3"/>
        <v>9.1635929154656584</v>
      </c>
      <c r="AD95">
        <f>SUM(B95:AB95,AI95:AT95)-AC95</f>
        <v>527.18135423293165</v>
      </c>
      <c r="AE95">
        <f>'IDT-1'!C95</f>
        <v>-14</v>
      </c>
      <c r="AF95" s="24"/>
      <c r="AG95">
        <f t="shared" si="5"/>
        <v>513.18135423293165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6.1357899999999992</v>
      </c>
      <c r="E96">
        <f>GT_NG!Q96</f>
        <v>8.0167014613778704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44.583710265680978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598.22378749431198</v>
      </c>
      <c r="P96" s="36">
        <v>16.37</v>
      </c>
      <c r="Q96" s="36">
        <v>8.94</v>
      </c>
      <c r="R96" s="38">
        <v>0</v>
      </c>
      <c r="S96" s="38">
        <v>0</v>
      </c>
      <c r="T96" s="37">
        <f>SUMPRODUCT(LTA!J96:AN96,LTA!J$101:AN$101,LTA!J$104:AN$104)</f>
        <v>32.229999999999997</v>
      </c>
      <c r="U96" s="37">
        <f>SUMPRODUCT(LTA!J96:AN96,LTA!J$102:AN$102,LTA!J$104:AN$104)</f>
        <v>65.070000000000007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-276.11</v>
      </c>
      <c r="AC96">
        <f t="shared" si="3"/>
        <v>8.8873592688786367</v>
      </c>
      <c r="AD96">
        <f t="shared" si="4"/>
        <v>494.57262995249232</v>
      </c>
      <c r="AE96">
        <f>'IDT-1'!C96</f>
        <v>0</v>
      </c>
      <c r="AF96" s="24"/>
      <c r="AG96">
        <f t="shared" si="5"/>
        <v>494.57262995249232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6.1357899999999992</v>
      </c>
      <c r="E97">
        <f>GT_NG!Q97</f>
        <v>8.0167014613778704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44.583710265680978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606.18088401186742</v>
      </c>
      <c r="P97" s="36">
        <v>16.37</v>
      </c>
      <c r="Q97" s="36">
        <v>8.94</v>
      </c>
      <c r="R97" s="38">
        <v>0</v>
      </c>
      <c r="S97" s="38">
        <v>0</v>
      </c>
      <c r="T97" s="37">
        <f>SUMPRODUCT(LTA!J97:AN97,LTA!J$101:AN$101,LTA!J$104:AN$104)</f>
        <v>32.020000000000003</v>
      </c>
      <c r="U97" s="37">
        <f>SUMPRODUCT(LTA!J97:AN97,LTA!J$102:AN$102,LTA!J$104:AN$104)</f>
        <v>64.77000000000001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-21.5</v>
      </c>
      <c r="AA97" s="75">
        <f>STOA!I97</f>
        <v>0</v>
      </c>
      <c r="AB97" s="75">
        <f>-STOA!O97</f>
        <v>-276.11</v>
      </c>
      <c r="AC97">
        <f t="shared" si="3"/>
        <v>9.1320447707112162</v>
      </c>
      <c r="AD97">
        <f t="shared" si="4"/>
        <v>480.27504096821508</v>
      </c>
      <c r="AE97">
        <f>'IDT-1'!C97</f>
        <v>0</v>
      </c>
      <c r="AF97" s="24"/>
      <c r="AG97">
        <f t="shared" si="5"/>
        <v>480.27504096821508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6.1357899999999992</v>
      </c>
      <c r="E98">
        <f>GT_NG!Q98</f>
        <v>8.0167014613778704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44.583710265680978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606.12882142442697</v>
      </c>
      <c r="P98" s="36">
        <v>16.37</v>
      </c>
      <c r="Q98" s="36">
        <v>8.94</v>
      </c>
      <c r="R98" s="38">
        <v>0</v>
      </c>
      <c r="S98" s="38">
        <v>0</v>
      </c>
      <c r="T98" s="37">
        <f>SUMPRODUCT(LTA!J98:AN98,LTA!J$101:AN$101,LTA!J$104:AN$104)</f>
        <v>31.76</v>
      </c>
      <c r="U98" s="37">
        <f>SUMPRODUCT(LTA!J98:AN98,LTA!J$102:AN$102,LTA!J$104:AN$104)</f>
        <v>64.69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-14</v>
      </c>
      <c r="AA98" s="75">
        <f>STOA!I98</f>
        <v>0</v>
      </c>
      <c r="AB98" s="75">
        <f>-STOA!O98</f>
        <v>-276.11</v>
      </c>
      <c r="AC98">
        <f t="shared" si="3"/>
        <v>9.0652177620400494</v>
      </c>
      <c r="AD98">
        <f t="shared" si="4"/>
        <v>487.44980538944588</v>
      </c>
      <c r="AE98">
        <f>'IDT-1'!C98</f>
        <v>0</v>
      </c>
      <c r="AF98" s="24"/>
      <c r="AG98">
        <f t="shared" si="5"/>
        <v>487.44980538944588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0.14682152249999994</v>
      </c>
      <c r="E99">
        <f t="shared" si="6"/>
        <v>0.19596575671205779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1.2090371858741102</v>
      </c>
      <c r="J99">
        <f t="shared" si="6"/>
        <v>0</v>
      </c>
      <c r="K99">
        <f t="shared" si="6"/>
        <v>6.2178924933101556E-4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16.047485777553334</v>
      </c>
      <c r="P99" s="36">
        <f t="shared" si="6"/>
        <v>0.75635059545733607</v>
      </c>
      <c r="Q99" s="36">
        <f t="shared" si="6"/>
        <v>0.41961161060743357</v>
      </c>
      <c r="R99" s="38">
        <f t="shared" si="6"/>
        <v>0.22882866975924304</v>
      </c>
      <c r="S99" s="38">
        <f t="shared" si="6"/>
        <v>0</v>
      </c>
      <c r="T99" s="37">
        <f t="shared" si="6"/>
        <v>2.0009500000000005</v>
      </c>
      <c r="U99" s="37">
        <f t="shared" si="6"/>
        <v>2.2734500000000004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0.22127249999999998</v>
      </c>
      <c r="Z99" s="34">
        <f t="shared" si="6"/>
        <v>-0.52187499999999998</v>
      </c>
      <c r="AA99" s="75">
        <f t="shared" si="6"/>
        <v>0.11944000000000005</v>
      </c>
      <c r="AB99" s="75">
        <f t="shared" si="6"/>
        <v>-7.2588800000000013</v>
      </c>
      <c r="AC99">
        <f t="shared" si="6"/>
        <v>0.26949762715209713</v>
      </c>
      <c r="AD99">
        <f t="shared" si="6"/>
        <v>15.668447780560756</v>
      </c>
      <c r="AE99">
        <f t="shared" si="6"/>
        <v>0.16221200000000002</v>
      </c>
      <c r="AG99">
        <f t="shared" si="6"/>
        <v>15.830659780560755</v>
      </c>
      <c r="AI99">
        <f t="shared" si="6"/>
        <v>0</v>
      </c>
      <c r="AJ99">
        <f t="shared" si="6"/>
        <v>0</v>
      </c>
      <c r="AK99">
        <f t="shared" si="6"/>
        <v>5.4809999999999991E-2</v>
      </c>
      <c r="AL99">
        <f t="shared" si="6"/>
        <v>-0.25774999999999998</v>
      </c>
      <c r="AM99">
        <f t="shared" si="6"/>
        <v>0</v>
      </c>
      <c r="AN99">
        <f t="shared" si="6"/>
        <v>0</v>
      </c>
      <c r="AO99">
        <f t="shared" si="6"/>
        <v>0.30180499999999993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45289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7.4623200000000001</v>
      </c>
      <c r="E3">
        <f>GT_NG!T3</f>
        <v>11.333114968883066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49.998036212246184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464.51065561696197</v>
      </c>
      <c r="P3" s="36">
        <v>19.260000000000002</v>
      </c>
      <c r="Q3" s="36">
        <v>7.7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240.29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-73</v>
      </c>
      <c r="AA3" s="75">
        <f>STOA!J3</f>
        <v>1.74</v>
      </c>
      <c r="AB3" s="75">
        <f>-STOA!P3</f>
        <v>0</v>
      </c>
      <c r="AC3">
        <f>SUMIF(B3:AB3,"&gt;0")*$AC$2-SUMIF(B3:AB3,"&lt;0")*($AC$2/(1-$AC$2))+SUMIF(AI3:AR3,"&gt;0")*$AC$2-SUMIF(AI3:AR3,"&lt;0")*($AC$2/(1-$AC$2))</f>
        <v>7.52708833351865</v>
      </c>
      <c r="AD3">
        <f>SUM(B3:AB3,AI3:AT3)-AC3</f>
        <v>701.76703846457258</v>
      </c>
      <c r="AE3">
        <f>'IDT-1'!F3</f>
        <v>0</v>
      </c>
      <c r="AF3" s="24"/>
      <c r="AG3">
        <f>SUM(AD3:AF3)</f>
        <v>701.76703846457258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7.4623200000000001</v>
      </c>
      <c r="E4">
        <f>GT_NG!T4</f>
        <v>11.333114968883066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49.998043894996286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457.5816929042843</v>
      </c>
      <c r="P4" s="36">
        <v>19.260000000000002</v>
      </c>
      <c r="Q4" s="36">
        <v>7.7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239.93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-83</v>
      </c>
      <c r="AA4" s="75">
        <f>STOA!J4</f>
        <v>1.74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7.5082168998917043</v>
      </c>
      <c r="AD4">
        <f t="shared" ref="AD4:AD67" si="1">SUM(B4:AB4,AI4:AT4)-AC4</f>
        <v>689.49695486827204</v>
      </c>
      <c r="AE4">
        <f>'IDT-1'!F4</f>
        <v>0</v>
      </c>
      <c r="AF4" s="24"/>
      <c r="AG4">
        <f t="shared" ref="AG4:AG67" si="2">SUM(AD4:AF4)</f>
        <v>689.49695486827204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7.4623200000000001</v>
      </c>
      <c r="E5">
        <f>GT_NG!T5</f>
        <v>11.333114968883066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49.998028468908956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457.5809564054673</v>
      </c>
      <c r="P5" s="36">
        <v>19.260000000000002</v>
      </c>
      <c r="Q5" s="36">
        <v>7.7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239.72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-96</v>
      </c>
      <c r="AA5" s="75">
        <f>STOA!J5</f>
        <v>1.74</v>
      </c>
      <c r="AB5" s="75">
        <f>-STOA!P5</f>
        <v>0</v>
      </c>
      <c r="AC5">
        <f t="shared" si="0"/>
        <v>7.6589274227705104</v>
      </c>
      <c r="AD5">
        <f t="shared" si="1"/>
        <v>671.13549242048896</v>
      </c>
      <c r="AE5">
        <f>'IDT-1'!F5</f>
        <v>0</v>
      </c>
      <c r="AF5" s="24"/>
      <c r="AG5">
        <f t="shared" si="2"/>
        <v>671.13549242048896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7.4623200000000001</v>
      </c>
      <c r="E6">
        <f>GT_NG!T6</f>
        <v>11.333114968883066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49.99805151786758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457.5809564054673</v>
      </c>
      <c r="P6" s="36">
        <v>19.260000000000002</v>
      </c>
      <c r="Q6" s="36">
        <v>7.7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239.53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-112</v>
      </c>
      <c r="AA6" s="75">
        <f>STOA!J6</f>
        <v>1.74</v>
      </c>
      <c r="AB6" s="75">
        <f>-STOA!P6</f>
        <v>0</v>
      </c>
      <c r="AC6">
        <f t="shared" si="0"/>
        <v>7.7505143513555428</v>
      </c>
      <c r="AD6">
        <f t="shared" si="1"/>
        <v>659.85392854086251</v>
      </c>
      <c r="AE6">
        <f>'IDT-1'!F6</f>
        <v>0</v>
      </c>
      <c r="AF6" s="24"/>
      <c r="AG6">
        <f t="shared" si="2"/>
        <v>659.85392854086251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7.4623200000000001</v>
      </c>
      <c r="E7">
        <f>GT_NG!T7</f>
        <v>11.333114968883066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49.998036212246184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457.84391706938032</v>
      </c>
      <c r="P7" s="36">
        <v>19.260000000000002</v>
      </c>
      <c r="Q7" s="36">
        <v>7.7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235.84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-126</v>
      </c>
      <c r="AA7" s="75">
        <f>STOA!J7</f>
        <v>1.74</v>
      </c>
      <c r="AB7" s="75">
        <f>-STOA!P7</f>
        <v>0</v>
      </c>
      <c r="AC7">
        <f t="shared" si="0"/>
        <v>7.8403233005136403</v>
      </c>
      <c r="AD7">
        <f t="shared" si="1"/>
        <v>642.33706494999603</v>
      </c>
      <c r="AE7">
        <f>'IDT-1'!F7</f>
        <v>0</v>
      </c>
      <c r="AF7" s="24"/>
      <c r="AG7">
        <f t="shared" si="2"/>
        <v>642.33706494999603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7.9136699999999998</v>
      </c>
      <c r="E8">
        <f>GT_NG!T8</f>
        <v>9.868981329839503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49.998036212246184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467.30377432209775</v>
      </c>
      <c r="P8" s="36">
        <v>19.260000000000002</v>
      </c>
      <c r="Q8" s="36">
        <v>7.7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235.45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-137</v>
      </c>
      <c r="AA8" s="75">
        <f>STOA!J8</f>
        <v>1.74</v>
      </c>
      <c r="AB8" s="75">
        <f>-STOA!P8</f>
        <v>0</v>
      </c>
      <c r="AC8">
        <f t="shared" si="0"/>
        <v>8.0011854538422789</v>
      </c>
      <c r="AD8">
        <f t="shared" si="1"/>
        <v>639.2332764103412</v>
      </c>
      <c r="AE8">
        <f>'IDT-1'!F8</f>
        <v>0</v>
      </c>
      <c r="AF8" s="24"/>
      <c r="AG8">
        <f t="shared" si="2"/>
        <v>639.2332764103412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7.9136699999999998</v>
      </c>
      <c r="E9">
        <f>GT_NG!T9</f>
        <v>9.868981329839503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49.998036212246184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467.30377432209775</v>
      </c>
      <c r="P9" s="36">
        <v>19.260000000000002</v>
      </c>
      <c r="Q9" s="36">
        <v>7.7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234.91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-145</v>
      </c>
      <c r="AA9" s="75">
        <f>STOA!J9</f>
        <v>1.74</v>
      </c>
      <c r="AB9" s="75">
        <f>-STOA!P9</f>
        <v>0</v>
      </c>
      <c r="AC9">
        <f t="shared" si="0"/>
        <v>8.1914860815147286</v>
      </c>
      <c r="AD9">
        <f t="shared" si="1"/>
        <v>615.50297578266873</v>
      </c>
      <c r="AE9">
        <f>'IDT-1'!F9</f>
        <v>0</v>
      </c>
      <c r="AF9" s="24"/>
      <c r="AG9">
        <f t="shared" si="2"/>
        <v>615.50297578266873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7.9136699999999998</v>
      </c>
      <c r="E10">
        <f>GT_NG!T10</f>
        <v>10.022928267278088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49.998036212246184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458.00701799302163</v>
      </c>
      <c r="P10" s="36">
        <v>19.260000000000002</v>
      </c>
      <c r="Q10" s="36">
        <v>7.7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234.19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-151</v>
      </c>
      <c r="AA10" s="75">
        <f>STOA!J10</f>
        <v>1.74</v>
      </c>
      <c r="AB10" s="75">
        <f>-STOA!P10</f>
        <v>0</v>
      </c>
      <c r="AC10">
        <f t="shared" si="0"/>
        <v>8.1594654289743076</v>
      </c>
      <c r="AD10">
        <f t="shared" si="1"/>
        <v>599.67218704357174</v>
      </c>
      <c r="AE10">
        <f>'IDT-1'!F10</f>
        <v>0</v>
      </c>
      <c r="AF10" s="24"/>
      <c r="AG10">
        <f t="shared" si="2"/>
        <v>599.67218704357174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7.9136699999999998</v>
      </c>
      <c r="E11">
        <f>GT_NG!T11</f>
        <v>10.022928267278088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49.998036212246184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454.83738889571583</v>
      </c>
      <c r="P11" s="36">
        <v>19.260000000000002</v>
      </c>
      <c r="Q11" s="36">
        <v>7.7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234.31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-159</v>
      </c>
      <c r="AA11" s="75">
        <f>STOA!J11</f>
        <v>1.74</v>
      </c>
      <c r="AB11" s="75">
        <f>-STOA!P11</f>
        <v>0</v>
      </c>
      <c r="AC11">
        <f t="shared" si="0"/>
        <v>8.0745504404827155</v>
      </c>
      <c r="AD11">
        <f t="shared" si="1"/>
        <v>603.70747293475745</v>
      </c>
      <c r="AE11">
        <f>'IDT-1'!F11</f>
        <v>0</v>
      </c>
      <c r="AF11" s="24"/>
      <c r="AG11">
        <f t="shared" si="2"/>
        <v>603.70747293475745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7.9136699999999998</v>
      </c>
      <c r="E12">
        <f>GT_NG!T12</f>
        <v>10.022928267278088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49.998036212246184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454.24118158914433</v>
      </c>
      <c r="P12" s="36">
        <v>19.260000000000002</v>
      </c>
      <c r="Q12" s="36">
        <v>7.7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233.98000000000002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-167</v>
      </c>
      <c r="AA12" s="75">
        <f>STOA!J12</f>
        <v>1.74</v>
      </c>
      <c r="AB12" s="75">
        <f>-STOA!P12</f>
        <v>0</v>
      </c>
      <c r="AC12">
        <f t="shared" si="0"/>
        <v>8.1345395609066262</v>
      </c>
      <c r="AD12">
        <f t="shared" si="1"/>
        <v>594.72127650776201</v>
      </c>
      <c r="AE12">
        <f>'IDT-1'!F12</f>
        <v>0</v>
      </c>
      <c r="AF12" s="24"/>
      <c r="AG12">
        <f t="shared" si="2"/>
        <v>594.72127650776201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7.9136699999999998</v>
      </c>
      <c r="E13">
        <f>GT_NG!T13</f>
        <v>10.022928267278088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58.612712044791998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454.23983322249563</v>
      </c>
      <c r="P13" s="36">
        <v>19.259999999999998</v>
      </c>
      <c r="Q13" s="36">
        <v>7.7086019945602899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236.81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-174</v>
      </c>
      <c r="AA13" s="75">
        <f>STOA!J13</f>
        <v>1.74</v>
      </c>
      <c r="AB13" s="75">
        <f>-STOA!P13</f>
        <v>0</v>
      </c>
      <c r="AC13">
        <f t="shared" si="0"/>
        <v>8.2900338724486904</v>
      </c>
      <c r="AD13">
        <f t="shared" si="1"/>
        <v>599.01771165667719</v>
      </c>
      <c r="AE13">
        <f>'IDT-1'!F13</f>
        <v>0</v>
      </c>
      <c r="AF13" s="24"/>
      <c r="AG13">
        <f t="shared" si="2"/>
        <v>599.01771165667719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7.9136699999999998</v>
      </c>
      <c r="E14">
        <f>GT_NG!T14</f>
        <v>10.022928267278088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454.23983322249563</v>
      </c>
      <c r="P14" s="36">
        <v>19.259999999999998</v>
      </c>
      <c r="Q14" s="36">
        <v>7.7086019945602899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236.69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-180</v>
      </c>
      <c r="AA14" s="75">
        <f>STOA!J14</f>
        <v>1.74</v>
      </c>
      <c r="AB14" s="75">
        <f>-STOA!P14</f>
        <v>0</v>
      </c>
      <c r="AC14">
        <f t="shared" si="0"/>
        <v>8.2983370796070215</v>
      </c>
      <c r="AD14">
        <f t="shared" si="1"/>
        <v>597.98941433445236</v>
      </c>
      <c r="AE14">
        <f>'IDT-1'!F14</f>
        <v>0</v>
      </c>
      <c r="AF14" s="24"/>
      <c r="AG14">
        <f t="shared" si="2"/>
        <v>597.98941433445236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7.9136699999999998</v>
      </c>
      <c r="E15">
        <f>GT_NG!T15</f>
        <v>10.022928267278088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58.612712044791998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458.38034308912393</v>
      </c>
      <c r="P15" s="36">
        <v>19.259999999999998</v>
      </c>
      <c r="Q15" s="36">
        <v>7.7086019945602899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236.39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-186</v>
      </c>
      <c r="AA15" s="75">
        <f>STOA!J15</f>
        <v>1.74</v>
      </c>
      <c r="AB15" s="75">
        <f>-STOA!P15</f>
        <v>0</v>
      </c>
      <c r="AC15">
        <f t="shared" si="0"/>
        <v>8.5500074139003743</v>
      </c>
      <c r="AD15">
        <f t="shared" si="1"/>
        <v>575.47824798185377</v>
      </c>
      <c r="AE15">
        <f>'IDT-1'!F15</f>
        <v>0</v>
      </c>
      <c r="AF15" s="24"/>
      <c r="AG15">
        <f t="shared" si="2"/>
        <v>575.47824798185377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7.9136699999999998</v>
      </c>
      <c r="E16">
        <f>GT_NG!T16</f>
        <v>10.022928267278088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58.612712044791998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458.38034308912393</v>
      </c>
      <c r="P16" s="36">
        <v>19.259999999999998</v>
      </c>
      <c r="Q16" s="36">
        <v>7.7086019945602899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236.22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-189</v>
      </c>
      <c r="AA16" s="75">
        <f>STOA!J16</f>
        <v>1.74</v>
      </c>
      <c r="AB16" s="75">
        <f>-STOA!P16</f>
        <v>0</v>
      </c>
      <c r="AC16">
        <f t="shared" si="0"/>
        <v>8.5739928870750415</v>
      </c>
      <c r="AD16">
        <f t="shared" si="1"/>
        <v>572.28426250867915</v>
      </c>
      <c r="AE16">
        <f>'IDT-1'!F16</f>
        <v>0</v>
      </c>
      <c r="AF16" s="24"/>
      <c r="AG16">
        <f t="shared" si="2"/>
        <v>572.28426250867915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7.9136699999999998</v>
      </c>
      <c r="E17">
        <f>GT_NG!T17</f>
        <v>10.022928267278088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58.612712044791998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460.3485480274835</v>
      </c>
      <c r="P17" s="36">
        <v>19.259999999999998</v>
      </c>
      <c r="Q17" s="36">
        <v>7.7086019945602899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234.78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-190</v>
      </c>
      <c r="AA17" s="75">
        <f>STOA!J17</f>
        <v>1.74</v>
      </c>
      <c r="AB17" s="75">
        <f>-STOA!P17</f>
        <v>0</v>
      </c>
      <c r="AC17">
        <f t="shared" si="0"/>
        <v>8.5869009662821512</v>
      </c>
      <c r="AD17">
        <f t="shared" si="1"/>
        <v>571.79955936783153</v>
      </c>
      <c r="AE17">
        <f>'IDT-1'!F17</f>
        <v>0</v>
      </c>
      <c r="AF17" s="24"/>
      <c r="AG17">
        <f t="shared" si="2"/>
        <v>571.79955936783153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7.9136699999999998</v>
      </c>
      <c r="E18">
        <f>GT_NG!T18</f>
        <v>10.022928267278088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460.3485480274835</v>
      </c>
      <c r="P18" s="36">
        <v>19.259999999999998</v>
      </c>
      <c r="Q18" s="36">
        <v>7.7086019945602899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234.55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-198</v>
      </c>
      <c r="AA18" s="75">
        <f>STOA!J18</f>
        <v>1.74</v>
      </c>
      <c r="AB18" s="75">
        <f>-STOA!P18</f>
        <v>0</v>
      </c>
      <c r="AC18">
        <f t="shared" si="0"/>
        <v>8.6112224888902578</v>
      </c>
      <c r="AD18">
        <f t="shared" si="1"/>
        <v>568.64524373015706</v>
      </c>
      <c r="AE18">
        <f>'IDT-1'!F18</f>
        <v>0</v>
      </c>
      <c r="AF18" s="24"/>
      <c r="AG18">
        <f t="shared" si="2"/>
        <v>568.64524373015706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7.9136699999999998</v>
      </c>
      <c r="E19">
        <f>GT_NG!T19</f>
        <v>10.022928267278088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460.34654896411394</v>
      </c>
      <c r="P19" s="36">
        <v>19.259999999999998</v>
      </c>
      <c r="Q19" s="36">
        <v>7.7086019945602899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-200</v>
      </c>
      <c r="AA19" s="75">
        <f>STOA!J19</f>
        <v>1.74</v>
      </c>
      <c r="AB19" s="75">
        <f>-STOA!P19</f>
        <v>0</v>
      </c>
      <c r="AC19">
        <f t="shared" si="0"/>
        <v>8.6658838008321784</v>
      </c>
      <c r="AD19">
        <f t="shared" si="1"/>
        <v>561.03858335484563</v>
      </c>
      <c r="AE19">
        <f>'IDT-1'!F19</f>
        <v>0</v>
      </c>
      <c r="AF19" s="24"/>
      <c r="AG19">
        <f t="shared" si="2"/>
        <v>561.03858335484563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7.9136699999999998</v>
      </c>
      <c r="E20">
        <f>GT_NG!T20</f>
        <v>10.022928267278088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58.612712044791998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464.94487951443142</v>
      </c>
      <c r="P20" s="36">
        <v>19.259999999999998</v>
      </c>
      <c r="Q20" s="36">
        <v>7.7086019945602899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233.97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-189</v>
      </c>
      <c r="AA20" s="75">
        <f>STOA!J20</f>
        <v>1.74</v>
      </c>
      <c r="AB20" s="75">
        <f>-STOA!P20</f>
        <v>0</v>
      </c>
      <c r="AC20">
        <f t="shared" si="0"/>
        <v>8.6949465702965156</v>
      </c>
      <c r="AD20">
        <f t="shared" si="1"/>
        <v>566.4778452507652</v>
      </c>
      <c r="AE20">
        <f>'IDT-1'!F20</f>
        <v>0</v>
      </c>
      <c r="AF20" s="24"/>
      <c r="AG20">
        <f t="shared" si="2"/>
        <v>566.4778452507652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7.9136699999999998</v>
      </c>
      <c r="E21">
        <f>GT_NG!T21</f>
        <v>10.022928267278088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51.782328342101707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464.94699457849316</v>
      </c>
      <c r="P21" s="36">
        <v>19.259999999999998</v>
      </c>
      <c r="Q21" s="36">
        <v>7.7086019945602899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231.69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-180</v>
      </c>
      <c r="AA21" s="75">
        <f>STOA!J21</f>
        <v>1.74</v>
      </c>
      <c r="AB21" s="75">
        <f>-STOA!P21</f>
        <v>0</v>
      </c>
      <c r="AC21">
        <f t="shared" si="0"/>
        <v>8.4998409055835875</v>
      </c>
      <c r="AD21">
        <f t="shared" si="1"/>
        <v>571.56468227684968</v>
      </c>
      <c r="AE21">
        <f>'IDT-1'!F21</f>
        <v>0</v>
      </c>
      <c r="AF21" s="24"/>
      <c r="AG21">
        <f t="shared" si="2"/>
        <v>571.56468227684968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7.9136699999999998</v>
      </c>
      <c r="E22">
        <f>GT_NG!T22</f>
        <v>10.022928267278088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51.782328342101707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466.30599202037871</v>
      </c>
      <c r="P22" s="36">
        <v>19.259999999999998</v>
      </c>
      <c r="Q22" s="36">
        <v>7.7086019945602899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231.69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-166</v>
      </c>
      <c r="AA22" s="75">
        <f>STOA!J22</f>
        <v>1.74</v>
      </c>
      <c r="AB22" s="75">
        <f>-STOA!P22</f>
        <v>0</v>
      </c>
      <c r="AC22">
        <f t="shared" si="0"/>
        <v>8.3926602759469802</v>
      </c>
      <c r="AD22">
        <f t="shared" si="1"/>
        <v>587.03086034837179</v>
      </c>
      <c r="AE22">
        <f>'IDT-1'!F22</f>
        <v>0</v>
      </c>
      <c r="AF22" s="24"/>
      <c r="AG22">
        <f t="shared" si="2"/>
        <v>587.03086034837179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7.9136699999999998</v>
      </c>
      <c r="E23">
        <f>GT_NG!T23</f>
        <v>10.022928267278088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51.782328342101707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467.57711698854877</v>
      </c>
      <c r="P23" s="36">
        <v>19.259999999999998</v>
      </c>
      <c r="Q23" s="36">
        <v>7.7086019945602899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231.69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-133</v>
      </c>
      <c r="AA23" s="75">
        <f>STOA!J23</f>
        <v>1.74</v>
      </c>
      <c r="AB23" s="75">
        <f>-STOA!P23</f>
        <v>0</v>
      </c>
      <c r="AC23">
        <f t="shared" si="0"/>
        <v>8.0814337321338225</v>
      </c>
      <c r="AD23">
        <f t="shared" si="1"/>
        <v>626.61321186035491</v>
      </c>
      <c r="AE23">
        <f>'IDT-1'!F23</f>
        <v>0</v>
      </c>
      <c r="AF23" s="24"/>
      <c r="AG23">
        <f t="shared" si="2"/>
        <v>626.61321186035491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7.9136699999999998</v>
      </c>
      <c r="E24">
        <f>GT_NG!T24</f>
        <v>10.022928267278088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52.822385403965136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472.6138415025714</v>
      </c>
      <c r="P24" s="36">
        <v>19.259999999999998</v>
      </c>
      <c r="Q24" s="36">
        <v>7.7086019945602899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231.69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-89</v>
      </c>
      <c r="AA24" s="75">
        <f>STOA!J24</f>
        <v>1.74</v>
      </c>
      <c r="AB24" s="75">
        <f>-STOA!P24</f>
        <v>0</v>
      </c>
      <c r="AC24">
        <f t="shared" si="0"/>
        <v>7.8444593347250384</v>
      </c>
      <c r="AD24">
        <f t="shared" si="1"/>
        <v>666.92696783364988</v>
      </c>
      <c r="AE24">
        <f>'IDT-1'!F24</f>
        <v>0</v>
      </c>
      <c r="AF24" s="24"/>
      <c r="AG24">
        <f t="shared" si="2"/>
        <v>666.92696783364988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7.9136699999999998</v>
      </c>
      <c r="E25">
        <f>GT_NG!T25</f>
        <v>10.022928267278088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51.782328342101707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487.84530441150139</v>
      </c>
      <c r="P25" s="36">
        <v>19.259999999999998</v>
      </c>
      <c r="Q25" s="36">
        <v>7.7086019945602899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271.11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-44</v>
      </c>
      <c r="AA25" s="75">
        <f>STOA!J25</f>
        <v>1.74</v>
      </c>
      <c r="AB25" s="75">
        <f>-STOA!P25</f>
        <v>0</v>
      </c>
      <c r="AC25">
        <f t="shared" si="0"/>
        <v>8.2524393552159516</v>
      </c>
      <c r="AD25">
        <f t="shared" si="1"/>
        <v>725.13039366022542</v>
      </c>
      <c r="AE25">
        <f>'IDT-1'!F25</f>
        <v>0</v>
      </c>
      <c r="AF25" s="24"/>
      <c r="AG25">
        <f t="shared" si="2"/>
        <v>725.13039366022542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-80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7.9136699999999998</v>
      </c>
      <c r="E26">
        <f>GT_NG!T26</f>
        <v>10.022928267278088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52.302356811319896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528.98701143419214</v>
      </c>
      <c r="P26" s="36">
        <v>19.259999999999998</v>
      </c>
      <c r="Q26" s="36">
        <v>7.7086019945602899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309.63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-14</v>
      </c>
      <c r="AA26" s="75">
        <f>STOA!J26</f>
        <v>1.74</v>
      </c>
      <c r="AB26" s="75">
        <f>-STOA!P26</f>
        <v>0</v>
      </c>
      <c r="AC26">
        <f t="shared" si="0"/>
        <v>8.8412543560990962</v>
      </c>
      <c r="AD26">
        <f t="shared" si="1"/>
        <v>814.72331415125132</v>
      </c>
      <c r="AE26">
        <f>'IDT-1'!F26</f>
        <v>-31.715</v>
      </c>
      <c r="AF26" s="24"/>
      <c r="AG26">
        <f t="shared" si="2"/>
        <v>783.00831415125128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-100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7.9136699999999998</v>
      </c>
      <c r="E27">
        <f>GT_NG!T27</f>
        <v>10.022928267278088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601.75326319465694</v>
      </c>
      <c r="P27" s="36">
        <v>37.407129373848989</v>
      </c>
      <c r="Q27" s="36">
        <v>26.65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357.19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1.74</v>
      </c>
      <c r="AB27" s="75">
        <f>-STOA!P27</f>
        <v>0</v>
      </c>
      <c r="AC27">
        <f t="shared" si="0"/>
        <v>10.110314072758383</v>
      </c>
      <c r="AD27">
        <f t="shared" si="1"/>
        <v>972.56667676302561</v>
      </c>
      <c r="AE27">
        <f>'IDT-1'!F27</f>
        <v>-112</v>
      </c>
      <c r="AF27" s="24"/>
      <c r="AG27">
        <f t="shared" si="2"/>
        <v>860.56667676302561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-110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7.9136699999999998</v>
      </c>
      <c r="E28">
        <f>GT_NG!T28</f>
        <v>10.022928267278088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770.18183578419712</v>
      </c>
      <c r="P28" s="36">
        <v>37.407129373848989</v>
      </c>
      <c r="Q28" s="36">
        <v>26.65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365.86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1.74</v>
      </c>
      <c r="AB28" s="75">
        <f>-STOA!P28</f>
        <v>0</v>
      </c>
      <c r="AC28">
        <f t="shared" si="0"/>
        <v>11.767365237008301</v>
      </c>
      <c r="AD28">
        <f t="shared" si="1"/>
        <v>1128.0081981883159</v>
      </c>
      <c r="AE28">
        <f>'IDT-1'!F28</f>
        <v>-165</v>
      </c>
      <c r="AF28" s="24"/>
      <c r="AG28">
        <f t="shared" si="2"/>
        <v>963.00819818831587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-130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7.9136699999999998</v>
      </c>
      <c r="E29">
        <f>GT_NG!T29</f>
        <v>10.022928267278088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49.998131609431638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845.58657720036035</v>
      </c>
      <c r="P29" s="36">
        <v>37.407129373848989</v>
      </c>
      <c r="Q29" s="36">
        <v>26.65</v>
      </c>
      <c r="R29" s="38">
        <v>0.25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374.37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-0.3</v>
      </c>
      <c r="AA29" s="75">
        <f>STOA!J29</f>
        <v>1.74</v>
      </c>
      <c r="AB29" s="75">
        <f>-STOA!P29</f>
        <v>0</v>
      </c>
      <c r="AC29">
        <f t="shared" si="0"/>
        <v>11.545047368002967</v>
      </c>
      <c r="AD29">
        <f t="shared" si="1"/>
        <v>1322.093389082916</v>
      </c>
      <c r="AE29">
        <f>'IDT-1'!F29</f>
        <v>-292</v>
      </c>
      <c r="AF29" s="24"/>
      <c r="AG29">
        <f t="shared" si="2"/>
        <v>1030.093389082916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7.9136699999999998</v>
      </c>
      <c r="E30">
        <f>GT_NG!T30</f>
        <v>10.022928267278088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867.4948017498798</v>
      </c>
      <c r="P30" s="36">
        <v>37.407129373848989</v>
      </c>
      <c r="Q30" s="36">
        <v>26.65</v>
      </c>
      <c r="R30" s="38">
        <v>1.02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398.45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1.74</v>
      </c>
      <c r="AB30" s="75">
        <f>-STOA!P30</f>
        <v>0</v>
      </c>
      <c r="AC30">
        <f t="shared" si="0"/>
        <v>11.850579224133346</v>
      </c>
      <c r="AD30">
        <f t="shared" si="1"/>
        <v>1378.8479501668735</v>
      </c>
      <c r="AE30">
        <f>'IDT-1'!F30</f>
        <v>-302.952</v>
      </c>
      <c r="AF30" s="24"/>
      <c r="AG30">
        <f t="shared" si="2"/>
        <v>1075.8959501668735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7.9136699999999998</v>
      </c>
      <c r="E31">
        <f>GT_NG!T31</f>
        <v>10.022928267278088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68.517333955877206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879.51392659308601</v>
      </c>
      <c r="P31" s="36">
        <v>37.407129373848989</v>
      </c>
      <c r="Q31" s="36">
        <v>26.65</v>
      </c>
      <c r="R31" s="38">
        <v>3.05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398.800388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1.74</v>
      </c>
      <c r="AB31" s="75">
        <f>-STOA!P31</f>
        <v>0</v>
      </c>
      <c r="AC31">
        <f t="shared" si="0"/>
        <v>12.38121546899232</v>
      </c>
      <c r="AD31">
        <f t="shared" si="1"/>
        <v>1381.2341607210979</v>
      </c>
      <c r="AE31">
        <f>'IDT-1'!F31</f>
        <v>-251.709</v>
      </c>
      <c r="AF31" s="24"/>
      <c r="AG31">
        <f t="shared" si="2"/>
        <v>1129.5251607210978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7.9136699999999998</v>
      </c>
      <c r="E32">
        <f>GT_NG!T32</f>
        <v>9.868981329839503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68.517333955877206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880.67494655867995</v>
      </c>
      <c r="P32" s="36">
        <v>37.407129373848989</v>
      </c>
      <c r="Q32" s="36">
        <v>26.65</v>
      </c>
      <c r="R32" s="38">
        <v>6.4200000000000008</v>
      </c>
      <c r="S32" s="38">
        <v>0</v>
      </c>
      <c r="T32" s="37">
        <f>SUMPRODUCT(LTA!J32:AN32,LTA!J$101:AN$101,LTA!J$105:AN$105)</f>
        <v>1.02</v>
      </c>
      <c r="U32" s="37">
        <f>SUMPRODUCT(LTA!J32:AN32,LTA!J$102:AN$102,LTA!J$105:AN$105)</f>
        <v>401.292036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1.74</v>
      </c>
      <c r="AB32" s="75">
        <f>-STOA!P32</f>
        <v>0</v>
      </c>
      <c r="AC32">
        <f t="shared" si="0"/>
        <v>12.447480725628825</v>
      </c>
      <c r="AD32">
        <f t="shared" si="1"/>
        <v>1389.056616492617</v>
      </c>
      <c r="AE32">
        <f>'IDT-1'!F32</f>
        <v>-217.24799999999999</v>
      </c>
      <c r="AF32" s="24"/>
      <c r="AG32">
        <f t="shared" si="2"/>
        <v>1171.8086164926169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7.9136699999999998</v>
      </c>
      <c r="E33">
        <f>GT_NG!T33</f>
        <v>9.868981329839503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68.517333955877206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865.39046743307495</v>
      </c>
      <c r="P33" s="36">
        <v>37.407129373848989</v>
      </c>
      <c r="Q33" s="36">
        <v>26.65</v>
      </c>
      <c r="R33" s="38">
        <v>10.87747505221629</v>
      </c>
      <c r="S33" s="38">
        <v>0</v>
      </c>
      <c r="T33" s="37">
        <f>SUMPRODUCT(LTA!J33:AN33,LTA!J$101:AN$101,LTA!J$105:AN$105)</f>
        <v>3.18</v>
      </c>
      <c r="U33" s="37">
        <f>SUMPRODUCT(LTA!J33:AN33,LTA!J$102:AN$102,LTA!J$105:AN$105)</f>
        <v>405.204702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1.74</v>
      </c>
      <c r="AB33" s="75">
        <f>-STOA!P33</f>
        <v>0</v>
      </c>
      <c r="AC33">
        <f t="shared" si="0"/>
        <v>12.322832708563471</v>
      </c>
      <c r="AD33">
        <f t="shared" si="1"/>
        <v>1394.4269264362936</v>
      </c>
      <c r="AE33">
        <f>'IDT-1'!F33</f>
        <v>-184.31100000000001</v>
      </c>
      <c r="AF33" s="24"/>
      <c r="AG33">
        <f t="shared" si="2"/>
        <v>1210.1159264362936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7.9136699999999998</v>
      </c>
      <c r="E34">
        <f>GT_NG!T34</f>
        <v>9.868981329839503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68.517333955877206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838.19643196150366</v>
      </c>
      <c r="P34" s="36">
        <v>37.407129373848989</v>
      </c>
      <c r="Q34" s="36">
        <v>26.65</v>
      </c>
      <c r="R34" s="38">
        <v>17.97</v>
      </c>
      <c r="S34" s="38">
        <v>0</v>
      </c>
      <c r="T34" s="37">
        <f>SUMPRODUCT(LTA!J34:AN34,LTA!J$101:AN$101,LTA!J$105:AN$105)</f>
        <v>5.6</v>
      </c>
      <c r="U34" s="37">
        <f>SUMPRODUCT(LTA!J34:AN34,LTA!J$102:AN$102,LTA!J$105:AN$105)</f>
        <v>409.58455199999997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1.74</v>
      </c>
      <c r="AB34" s="75">
        <f>-STOA!P34</f>
        <v>0</v>
      </c>
      <c r="AC34">
        <f t="shared" si="0"/>
        <v>12.211098760163654</v>
      </c>
      <c r="AD34">
        <f t="shared" si="1"/>
        <v>1381.2369998609058</v>
      </c>
      <c r="AE34">
        <f>'IDT-1'!F34</f>
        <v>-150.13900000000001</v>
      </c>
      <c r="AF34" s="24"/>
      <c r="AG34">
        <f t="shared" si="2"/>
        <v>1231.0979998609059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7.9136699999999998</v>
      </c>
      <c r="E35">
        <f>GT_NG!T35</f>
        <v>10.022928267278088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68.517333955877206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821.06332303185934</v>
      </c>
      <c r="P35" s="36">
        <v>37.407129373848989</v>
      </c>
      <c r="Q35" s="36">
        <v>26.65</v>
      </c>
      <c r="R35" s="38">
        <v>20.2</v>
      </c>
      <c r="S35" s="38">
        <v>0</v>
      </c>
      <c r="T35" s="37">
        <f>SUMPRODUCT(LTA!J35:AN35,LTA!J$101:AN$101,LTA!J$105:AN$105)</f>
        <v>11.45</v>
      </c>
      <c r="U35" s="37">
        <f>SUMPRODUCT(LTA!J35:AN35,LTA!J$102:AN$102,LTA!J$105:AN$105)</f>
        <v>414.75277499999999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1.74</v>
      </c>
      <c r="AB35" s="75">
        <f>-STOA!P35</f>
        <v>0</v>
      </c>
      <c r="AC35">
        <f t="shared" si="0"/>
        <v>12.095047295380237</v>
      </c>
      <c r="AD35">
        <f t="shared" si="1"/>
        <v>1387.6221123334835</v>
      </c>
      <c r="AE35">
        <f>'IDT-1'!F35</f>
        <v>-131.78800000000001</v>
      </c>
      <c r="AF35" s="24"/>
      <c r="AG35">
        <f t="shared" si="2"/>
        <v>1255.8341123334835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7.9136699999999998</v>
      </c>
      <c r="E36">
        <f>GT_NG!T36</f>
        <v>10.022928267278088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68.517333955877206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802.30410098414166</v>
      </c>
      <c r="P36" s="36">
        <v>37.407129373848989</v>
      </c>
      <c r="Q36" s="36">
        <v>26.65</v>
      </c>
      <c r="R36" s="38">
        <v>20.2</v>
      </c>
      <c r="S36" s="38">
        <v>0</v>
      </c>
      <c r="T36" s="37">
        <f>SUMPRODUCT(LTA!J36:AN36,LTA!J$101:AN$101,LTA!J$105:AN$105)</f>
        <v>15.67</v>
      </c>
      <c r="U36" s="37">
        <f>SUMPRODUCT(LTA!J36:AN36,LTA!J$102:AN$102,LTA!J$105:AN$105)</f>
        <v>420.90403099999997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1.74</v>
      </c>
      <c r="AB36" s="75">
        <f>-STOA!P36</f>
        <v>0</v>
      </c>
      <c r="AC36">
        <f t="shared" si="0"/>
        <v>11.855165226081626</v>
      </c>
      <c r="AD36">
        <f t="shared" si="1"/>
        <v>1399.4740283550643</v>
      </c>
      <c r="AE36">
        <f>'IDT-1'!F36</f>
        <v>-110.655</v>
      </c>
      <c r="AF36" s="24"/>
      <c r="AG36">
        <f t="shared" si="2"/>
        <v>1288.8190283550643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7.9136699999999998</v>
      </c>
      <c r="E37">
        <f>GT_NG!T37</f>
        <v>10.022928267278088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68.517333955877206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785.15118931109407</v>
      </c>
      <c r="P37" s="36">
        <v>37.407129373848989</v>
      </c>
      <c r="Q37" s="36">
        <v>26.65</v>
      </c>
      <c r="R37" s="38">
        <v>22.2</v>
      </c>
      <c r="S37" s="38">
        <v>0</v>
      </c>
      <c r="T37" s="37">
        <f>SUMPRODUCT(LTA!J37:AN37,LTA!J$101:AN$101,LTA!J$105:AN$105)</f>
        <v>20.740000000000002</v>
      </c>
      <c r="U37" s="37">
        <f>SUMPRODUCT(LTA!J37:AN37,LTA!J$102:AN$102,LTA!J$105:AN$105)</f>
        <v>427.44460699999996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1.74</v>
      </c>
      <c r="AB37" s="75">
        <f>-STOA!P37</f>
        <v>0</v>
      </c>
      <c r="AC37">
        <f t="shared" si="0"/>
        <v>11.825409606428027</v>
      </c>
      <c r="AD37">
        <f t="shared" si="1"/>
        <v>1395.9614483016703</v>
      </c>
      <c r="AE37">
        <f>'IDT-1'!F37</f>
        <v>-108.24299999999999</v>
      </c>
      <c r="AF37" s="24"/>
      <c r="AG37">
        <f t="shared" si="2"/>
        <v>1287.7184483016704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7.9136699999999998</v>
      </c>
      <c r="E38">
        <f>GT_NG!T38</f>
        <v>10.022928267278088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68.517333955877206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776.19465392580071</v>
      </c>
      <c r="P38" s="36">
        <v>37.407129373848989</v>
      </c>
      <c r="Q38" s="36">
        <v>26.65</v>
      </c>
      <c r="R38" s="38">
        <v>22.2</v>
      </c>
      <c r="S38" s="38">
        <v>0</v>
      </c>
      <c r="T38" s="37">
        <f>SUMPRODUCT(LTA!J38:AN38,LTA!J$101:AN$101,LTA!J$105:AN$105)</f>
        <v>25.07</v>
      </c>
      <c r="U38" s="37">
        <f>SUMPRODUCT(LTA!J38:AN38,LTA!J$102:AN$102,LTA!J$105:AN$105)</f>
        <v>434.14091099999996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1.74</v>
      </c>
      <c r="AB38" s="75">
        <f>-STOA!P38</f>
        <v>0</v>
      </c>
      <c r="AC38">
        <f t="shared" si="0"/>
        <v>11.842795662791563</v>
      </c>
      <c r="AD38">
        <f t="shared" si="1"/>
        <v>1398.0138308600135</v>
      </c>
      <c r="AE38">
        <f>'IDT-1'!F38</f>
        <v>-109.43099999999998</v>
      </c>
      <c r="AF38" s="24"/>
      <c r="AG38">
        <f t="shared" si="2"/>
        <v>1288.5828308600135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7.9136699999999998</v>
      </c>
      <c r="E39">
        <f>GT_NG!T39</f>
        <v>9.9246642646577143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68.517333955877206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776.35775484944202</v>
      </c>
      <c r="P39" s="36">
        <v>37.407129373848989</v>
      </c>
      <c r="Q39" s="36">
        <v>26.65</v>
      </c>
      <c r="R39" s="38">
        <v>22.2</v>
      </c>
      <c r="S39" s="38">
        <v>0</v>
      </c>
      <c r="T39" s="37">
        <f>SUMPRODUCT(LTA!J39:AN39,LTA!J$101:AN$101,LTA!J$105:AN$105)</f>
        <v>29.63</v>
      </c>
      <c r="U39" s="37">
        <f>SUMPRODUCT(LTA!J39:AN39,LTA!J$102:AN$102,LTA!J$105:AN$105)</f>
        <v>439.58787000000001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1.74</v>
      </c>
      <c r="AB39" s="75">
        <f>-STOA!P39</f>
        <v>0</v>
      </c>
      <c r="AC39">
        <f t="shared" si="0"/>
        <v>12.095314748528137</v>
      </c>
      <c r="AD39">
        <f t="shared" si="1"/>
        <v>1427.8231076952977</v>
      </c>
      <c r="AE39">
        <f>'IDT-1'!F39</f>
        <v>-131.28100000000001</v>
      </c>
      <c r="AF39" s="24"/>
      <c r="AG39">
        <f t="shared" si="2"/>
        <v>1296.5421076952978</v>
      </c>
      <c r="AI39" s="34">
        <f>PXIL!J39</f>
        <v>0</v>
      </c>
      <c r="AJ39" s="34">
        <f>PXIL!P39</f>
        <v>0</v>
      </c>
      <c r="AK39" s="34">
        <f>RTM_IEX!J39</f>
        <v>19.989999999999998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7.9136699999999998</v>
      </c>
      <c r="E40">
        <f>GT_NG!T40</f>
        <v>9.9246642646577143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68.517333955877206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781.05618062820065</v>
      </c>
      <c r="P40" s="36">
        <v>37.407129373848989</v>
      </c>
      <c r="Q40" s="36">
        <v>26.65</v>
      </c>
      <c r="R40" s="38">
        <v>22.2</v>
      </c>
      <c r="S40" s="38">
        <v>0</v>
      </c>
      <c r="T40" s="37">
        <f>SUMPRODUCT(LTA!J40:AN40,LTA!J$101:AN$101,LTA!J$105:AN$105)</f>
        <v>34.96</v>
      </c>
      <c r="U40" s="37">
        <f>SUMPRODUCT(LTA!J40:AN40,LTA!J$102:AN$102,LTA!J$105:AN$105)</f>
        <v>447.08228000000003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1.74</v>
      </c>
      <c r="AB40" s="75">
        <f>-STOA!P40</f>
        <v>0</v>
      </c>
      <c r="AC40">
        <f t="shared" si="0"/>
        <v>12.283078569069708</v>
      </c>
      <c r="AD40">
        <f t="shared" si="1"/>
        <v>1449.9881796535149</v>
      </c>
      <c r="AE40">
        <f>'IDT-1'!F40</f>
        <v>-80.296999999999997</v>
      </c>
      <c r="AF40" s="24"/>
      <c r="AG40">
        <f t="shared" si="2"/>
        <v>1369.6911796535148</v>
      </c>
      <c r="AI40" s="34">
        <f>PXIL!J40</f>
        <v>0</v>
      </c>
      <c r="AJ40" s="34">
        <f>PXIL!P40</f>
        <v>0</v>
      </c>
      <c r="AK40" s="34">
        <f>RTM_IEX!J40</f>
        <v>24.82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7.9136699999999998</v>
      </c>
      <c r="E41">
        <f>GT_NG!T41</f>
        <v>9.9246642646577143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68.517333955877206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776.18732653996994</v>
      </c>
      <c r="P41" s="36">
        <v>37.407129373848989</v>
      </c>
      <c r="Q41" s="36">
        <v>26.65</v>
      </c>
      <c r="R41" s="38">
        <v>22.2</v>
      </c>
      <c r="S41" s="38">
        <v>0</v>
      </c>
      <c r="T41" s="37">
        <f>SUMPRODUCT(LTA!J41:AN41,LTA!J$101:AN$101,LTA!J$105:AN$105)</f>
        <v>39.03</v>
      </c>
      <c r="U41" s="37">
        <f>SUMPRODUCT(LTA!J41:AN41,LTA!J$102:AN$102,LTA!J$105:AN$105)</f>
        <v>454.96814599999999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1.74</v>
      </c>
      <c r="AB41" s="75">
        <f>-STOA!P41</f>
        <v>0</v>
      </c>
      <c r="AC41">
        <f t="shared" si="0"/>
        <v>12.620313469128572</v>
      </c>
      <c r="AD41">
        <f t="shared" si="1"/>
        <v>1489.7979566652252</v>
      </c>
      <c r="AE41">
        <f>'IDT-1'!F41</f>
        <v>-40.094999999999999</v>
      </c>
      <c r="AF41" s="24"/>
      <c r="AG41">
        <f t="shared" si="2"/>
        <v>1449.7029566652252</v>
      </c>
      <c r="AI41" s="34">
        <f>PXIL!J41</f>
        <v>0</v>
      </c>
      <c r="AJ41" s="34">
        <f>PXIL!P41</f>
        <v>0</v>
      </c>
      <c r="AK41" s="34">
        <f>RTM_IEX!J41</f>
        <v>57.88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7.9136699999999998</v>
      </c>
      <c r="E42">
        <f>GT_NG!T42</f>
        <v>9.9246642646577143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68.517333955877206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766.89057021089388</v>
      </c>
      <c r="P42" s="36">
        <v>37.407129373848989</v>
      </c>
      <c r="Q42" s="36">
        <v>26.65</v>
      </c>
      <c r="R42" s="38">
        <v>23.7</v>
      </c>
      <c r="S42" s="38">
        <v>0</v>
      </c>
      <c r="T42" s="37">
        <f>SUMPRODUCT(LTA!J42:AN42,LTA!J$101:AN$101,LTA!J$105:AN$105)</f>
        <v>45.07</v>
      </c>
      <c r="U42" s="37">
        <f>SUMPRODUCT(LTA!J42:AN42,LTA!J$102:AN$102,LTA!J$105:AN$105)</f>
        <v>463.06600199999997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1.74</v>
      </c>
      <c r="AB42" s="75">
        <f>-STOA!P42</f>
        <v>0</v>
      </c>
      <c r="AC42">
        <f t="shared" si="0"/>
        <v>12.803610706364333</v>
      </c>
      <c r="AD42">
        <f t="shared" si="1"/>
        <v>1511.4357590989134</v>
      </c>
      <c r="AE42">
        <f>'IDT-1'!F42</f>
        <v>-21.547000000000001</v>
      </c>
      <c r="AF42" s="24"/>
      <c r="AG42">
        <f t="shared" si="2"/>
        <v>1489.8887590989134</v>
      </c>
      <c r="AI42" s="34">
        <f>PXIL!J42</f>
        <v>0</v>
      </c>
      <c r="AJ42" s="34">
        <f>PXIL!P42</f>
        <v>0</v>
      </c>
      <c r="AK42" s="34">
        <f>RTM_IEX!J42</f>
        <v>73.36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7.9136699999999998</v>
      </c>
      <c r="E43">
        <f>GT_NG!T43</f>
        <v>9.9246642646577143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68.517333955877206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765.48921169087657</v>
      </c>
      <c r="P43" s="36">
        <v>37.407129373848989</v>
      </c>
      <c r="Q43" s="36">
        <v>26.65</v>
      </c>
      <c r="R43" s="38">
        <v>23.7</v>
      </c>
      <c r="S43" s="38">
        <v>0</v>
      </c>
      <c r="T43" s="37">
        <f>SUMPRODUCT(LTA!J43:AN43,LTA!J$101:AN$101,LTA!J$105:AN$105)</f>
        <v>60.99</v>
      </c>
      <c r="U43" s="37">
        <f>SUMPRODUCT(LTA!J43:AN43,LTA!J$102:AN$102,LTA!J$105:AN$105)</f>
        <v>472.41941500000001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1.74</v>
      </c>
      <c r="AB43" s="75">
        <f>-STOA!P43</f>
        <v>0</v>
      </c>
      <c r="AC43">
        <f t="shared" si="0"/>
        <v>12.982883963996189</v>
      </c>
      <c r="AD43">
        <f t="shared" si="1"/>
        <v>1532.5985403212642</v>
      </c>
      <c r="AE43">
        <f>'IDT-1'!F43</f>
        <v>-16.637</v>
      </c>
      <c r="AF43" s="24"/>
      <c r="AG43">
        <f t="shared" si="2"/>
        <v>1515.9615403212642</v>
      </c>
      <c r="AI43" s="34">
        <f>PXIL!J43</f>
        <v>0</v>
      </c>
      <c r="AJ43" s="34">
        <f>PXIL!P43</f>
        <v>0</v>
      </c>
      <c r="AK43" s="34">
        <f>RTM_IEX!J43</f>
        <v>70.83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7.9136699999999998</v>
      </c>
      <c r="E44">
        <f>GT_NG!T44</f>
        <v>9.9246642646577143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68.517333955877206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761.93341768992411</v>
      </c>
      <c r="P44" s="36">
        <v>37.407129373848989</v>
      </c>
      <c r="Q44" s="36">
        <v>26.65</v>
      </c>
      <c r="R44" s="38">
        <v>23.7</v>
      </c>
      <c r="S44" s="38">
        <v>0</v>
      </c>
      <c r="T44" s="37">
        <f>SUMPRODUCT(LTA!J44:AN44,LTA!J$101:AN$101,LTA!J$105:AN$105)</f>
        <v>71.739999999999995</v>
      </c>
      <c r="U44" s="37">
        <f>SUMPRODUCT(LTA!J44:AN44,LTA!J$102:AN$102,LTA!J$105:AN$105)</f>
        <v>482.83372500000002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1.74</v>
      </c>
      <c r="AB44" s="75">
        <f>-STOA!P44</f>
        <v>0</v>
      </c>
      <c r="AC44">
        <f t="shared" si="0"/>
        <v>13.218575498388187</v>
      </c>
      <c r="AD44">
        <f t="shared" si="1"/>
        <v>1560.4213647859199</v>
      </c>
      <c r="AE44">
        <f>'IDT-1'!F44</f>
        <v>-14.77</v>
      </c>
      <c r="AF44" s="24"/>
      <c r="AG44">
        <f t="shared" si="2"/>
        <v>1545.6513647859199</v>
      </c>
      <c r="AI44" s="34">
        <f>PXIL!J44</f>
        <v>0</v>
      </c>
      <c r="AJ44" s="34">
        <f>PXIL!P44</f>
        <v>0</v>
      </c>
      <c r="AK44" s="34">
        <f>RTM_IEX!J44</f>
        <v>81.28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7.9136699999999998</v>
      </c>
      <c r="E45">
        <f>GT_NG!T45</f>
        <v>9.9246642646577143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68.517333955877206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765.470912923421</v>
      </c>
      <c r="P45" s="36">
        <v>37.407129373848989</v>
      </c>
      <c r="Q45" s="36">
        <v>26.65</v>
      </c>
      <c r="R45" s="38">
        <v>23.7</v>
      </c>
      <c r="S45" s="38">
        <v>0</v>
      </c>
      <c r="T45" s="37">
        <f>SUMPRODUCT(LTA!J45:AN45,LTA!J$101:AN$101,LTA!J$105:AN$105)</f>
        <v>79.48</v>
      </c>
      <c r="U45" s="37">
        <f>SUMPRODUCT(LTA!J45:AN45,LTA!J$102:AN$102,LTA!J$105:AN$105)</f>
        <v>486.27920699999999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1.74</v>
      </c>
      <c r="AB45" s="75">
        <f>-STOA!P45</f>
        <v>0</v>
      </c>
      <c r="AC45">
        <f t="shared" si="0"/>
        <v>12.77818850714956</v>
      </c>
      <c r="AD45">
        <f t="shared" si="1"/>
        <v>1508.4347290106555</v>
      </c>
      <c r="AE45">
        <f>'IDT-1'!F45</f>
        <v>-19.612000000000002</v>
      </c>
      <c r="AF45" s="24"/>
      <c r="AG45">
        <f t="shared" si="2"/>
        <v>1488.8227290106554</v>
      </c>
      <c r="AI45" s="34">
        <f>PXIL!J45</f>
        <v>0</v>
      </c>
      <c r="AJ45" s="34">
        <f>PXIL!P45</f>
        <v>0</v>
      </c>
      <c r="AK45" s="34">
        <f>RTM_IEX!J45</f>
        <v>14.13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7.9136699999999998</v>
      </c>
      <c r="E46">
        <f>GT_NG!T46</f>
        <v>9.9246642646577143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68.517333955877206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760.87258237310357</v>
      </c>
      <c r="P46" s="36">
        <v>37.407129373848989</v>
      </c>
      <c r="Q46" s="36">
        <v>26.65</v>
      </c>
      <c r="R46" s="38">
        <v>23.7</v>
      </c>
      <c r="S46" s="38">
        <v>0</v>
      </c>
      <c r="T46" s="37">
        <f>SUMPRODUCT(LTA!J46:AN46,LTA!J$101:AN$101,LTA!J$105:AN$105)</f>
        <v>86.13</v>
      </c>
      <c r="U46" s="37">
        <f>SUMPRODUCT(LTA!J46:AN46,LTA!J$102:AN$102,LTA!J$105:AN$105)</f>
        <v>498.48438900000002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1.74</v>
      </c>
      <c r="AB46" s="75">
        <f>-STOA!P46</f>
        <v>0</v>
      </c>
      <c r="AC46">
        <f t="shared" si="0"/>
        <v>12.779254059326895</v>
      </c>
      <c r="AD46">
        <f t="shared" si="1"/>
        <v>1508.5605149081607</v>
      </c>
      <c r="AE46">
        <f>'IDT-1'!F46</f>
        <v>-22.027999999999999</v>
      </c>
      <c r="AF46" s="24"/>
      <c r="AG46">
        <f t="shared" si="2"/>
        <v>1486.5325149081607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7.9136699999999998</v>
      </c>
      <c r="E47">
        <f>GT_NG!T47</f>
        <v>9.9246642646577143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68.52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760.87258237310357</v>
      </c>
      <c r="P47" s="36">
        <v>37.407129373848989</v>
      </c>
      <c r="Q47" s="36">
        <v>26.65</v>
      </c>
      <c r="R47" s="38">
        <v>23.7</v>
      </c>
      <c r="S47" s="38">
        <v>0</v>
      </c>
      <c r="T47" s="37">
        <f>SUMPRODUCT(LTA!J47:AN47,LTA!J$101:AN$101,LTA!J$105:AN$105)</f>
        <v>94.710000000000008</v>
      </c>
      <c r="U47" s="37">
        <f>SUMPRODUCT(LTA!J47:AN47,LTA!J$102:AN$102,LTA!J$105:AN$105)</f>
        <v>505.00469799999996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1.74</v>
      </c>
      <c r="AB47" s="75">
        <f>-STOA!P47</f>
        <v>0</v>
      </c>
      <c r="AC47">
        <f t="shared" si="0"/>
        <v>13.148795049697526</v>
      </c>
      <c r="AD47">
        <f t="shared" si="1"/>
        <v>1552.1839489619128</v>
      </c>
      <c r="AE47">
        <f>'IDT-1'!F47</f>
        <v>-35.878999999999998</v>
      </c>
      <c r="AF47" s="24"/>
      <c r="AG47">
        <f t="shared" si="2"/>
        <v>1516.3049489619129</v>
      </c>
      <c r="AI47" s="34">
        <f>PXIL!J47</f>
        <v>0</v>
      </c>
      <c r="AJ47" s="34">
        <f>PXIL!P47</f>
        <v>0</v>
      </c>
      <c r="AK47" s="34">
        <f>RTM_IEX!J47</f>
        <v>28.89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7.9136699999999998</v>
      </c>
      <c r="E48">
        <f>GT_NG!T48</f>
        <v>9.9246642646577143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68.52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760.87258237310357</v>
      </c>
      <c r="P48" s="36">
        <v>37.407129373848989</v>
      </c>
      <c r="Q48" s="36">
        <v>26.65</v>
      </c>
      <c r="R48" s="38">
        <v>23.7</v>
      </c>
      <c r="S48" s="38">
        <v>0</v>
      </c>
      <c r="T48" s="37">
        <f>SUMPRODUCT(LTA!J48:AN48,LTA!J$101:AN$101,LTA!J$105:AN$105)</f>
        <v>99.09</v>
      </c>
      <c r="U48" s="37">
        <f>SUMPRODUCT(LTA!J48:AN48,LTA!J$102:AN$102,LTA!J$105:AN$105)</f>
        <v>510.52330899999998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1.74</v>
      </c>
      <c r="AB48" s="75">
        <f>-STOA!P48</f>
        <v>0</v>
      </c>
      <c r="AC48">
        <f t="shared" si="0"/>
        <v>13.159199382097524</v>
      </c>
      <c r="AD48">
        <f t="shared" si="1"/>
        <v>1553.4121556295127</v>
      </c>
      <c r="AE48">
        <f>'IDT-1'!F48</f>
        <v>-41.356000000000002</v>
      </c>
      <c r="AF48" s="24"/>
      <c r="AG48">
        <f t="shared" si="2"/>
        <v>1512.0561556295127</v>
      </c>
      <c r="AI48" s="34">
        <f>PXIL!J48</f>
        <v>0</v>
      </c>
      <c r="AJ48" s="34">
        <f>PXIL!P48</f>
        <v>0</v>
      </c>
      <c r="AK48" s="34">
        <f>RTM_IEX!J48</f>
        <v>20.23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7.9136699999999998</v>
      </c>
      <c r="E49">
        <f>GT_NG!T49</f>
        <v>9.9246642646577143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68.52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759.22759195882793</v>
      </c>
      <c r="P49" s="36">
        <v>37.407129373848989</v>
      </c>
      <c r="Q49" s="36">
        <v>26.65</v>
      </c>
      <c r="R49" s="38">
        <v>23.7</v>
      </c>
      <c r="S49" s="38">
        <v>0</v>
      </c>
      <c r="T49" s="37">
        <f>SUMPRODUCT(LTA!J49:AN49,LTA!J$101:AN$101,LTA!J$105:AN$105)</f>
        <v>102.51</v>
      </c>
      <c r="U49" s="37">
        <f>SUMPRODUCT(LTA!J49:AN49,LTA!J$102:AN$102,LTA!J$105:AN$105)</f>
        <v>515.56500299999993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1.74</v>
      </c>
      <c r="AB49" s="75">
        <f>-STOA!P49</f>
        <v>0</v>
      </c>
      <c r="AC49">
        <f t="shared" si="0"/>
        <v>13.491475692217611</v>
      </c>
      <c r="AD49">
        <f t="shared" si="1"/>
        <v>1592.6365829051172</v>
      </c>
      <c r="AE49">
        <f>'IDT-1'!F49</f>
        <v>-54.754000000000005</v>
      </c>
      <c r="AF49" s="24"/>
      <c r="AG49">
        <f t="shared" si="2"/>
        <v>1537.8825829051173</v>
      </c>
      <c r="AI49" s="34">
        <f>PXIL!J49</f>
        <v>0</v>
      </c>
      <c r="AJ49" s="34">
        <f>PXIL!P49</f>
        <v>0</v>
      </c>
      <c r="AK49" s="34">
        <f>RTM_IEX!J49</f>
        <v>52.97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7.9136699999999998</v>
      </c>
      <c r="E50">
        <f>GT_NG!T50</f>
        <v>9.9292960344297558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49.648247007732245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681.0058834906539</v>
      </c>
      <c r="P50" s="36">
        <v>37.407129373848989</v>
      </c>
      <c r="Q50" s="36">
        <v>26.65</v>
      </c>
      <c r="R50" s="38">
        <v>23.7</v>
      </c>
      <c r="S50" s="38">
        <v>0</v>
      </c>
      <c r="T50" s="37">
        <f>SUMPRODUCT(LTA!J50:AN50,LTA!J$101:AN$101,LTA!J$105:AN$105)</f>
        <v>103.8</v>
      </c>
      <c r="U50" s="37">
        <f>SUMPRODUCT(LTA!J50:AN50,LTA!J$102:AN$102,LTA!J$105:AN$105)</f>
        <v>519.93511999999998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1.74</v>
      </c>
      <c r="AB50" s="75">
        <f>-STOA!P50</f>
        <v>0</v>
      </c>
      <c r="AC50">
        <f t="shared" si="0"/>
        <v>12.941874505615983</v>
      </c>
      <c r="AD50">
        <f t="shared" si="1"/>
        <v>1527.7574714010489</v>
      </c>
      <c r="AE50">
        <f>'IDT-1'!F50</f>
        <v>0</v>
      </c>
      <c r="AF50" s="24"/>
      <c r="AG50">
        <f t="shared" si="2"/>
        <v>1527.7574714010489</v>
      </c>
      <c r="AI50" s="34">
        <f>PXIL!J50</f>
        <v>0</v>
      </c>
      <c r="AJ50" s="34">
        <f>PXIL!P50</f>
        <v>0</v>
      </c>
      <c r="AK50" s="34">
        <f>RTM_IEX!J50</f>
        <v>78.97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7.9136699999999998</v>
      </c>
      <c r="E51">
        <f>GT_NG!T51</f>
        <v>9.9292960344297558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54.22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727.14464998555979</v>
      </c>
      <c r="P51" s="36">
        <v>37.407129373848989</v>
      </c>
      <c r="Q51" s="36">
        <v>26.65</v>
      </c>
      <c r="R51" s="38">
        <v>23.7</v>
      </c>
      <c r="S51" s="38">
        <v>0</v>
      </c>
      <c r="T51" s="37">
        <f>SUMPRODUCT(LTA!J51:AN51,LTA!J$101:AN$101,LTA!J$105:AN$105)</f>
        <v>103.98</v>
      </c>
      <c r="U51" s="37">
        <f>SUMPRODUCT(LTA!J51:AN51,LTA!J$102:AN$102,LTA!J$105:AN$105)</f>
        <v>518.37997599999994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1.74</v>
      </c>
      <c r="AB51" s="75">
        <f>-STOA!P51</f>
        <v>0</v>
      </c>
      <c r="AC51">
        <f t="shared" si="0"/>
        <v>12.692943659708241</v>
      </c>
      <c r="AD51">
        <f t="shared" si="1"/>
        <v>1498.3717777341303</v>
      </c>
      <c r="AE51">
        <f>'IDT-1'!F51</f>
        <v>0</v>
      </c>
      <c r="AF51" s="24"/>
      <c r="AG51">
        <f t="shared" si="2"/>
        <v>1498.3717777341303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7.9136699999999998</v>
      </c>
      <c r="E52">
        <f>GT_NG!T52</f>
        <v>9.9292960344297558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54.22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721.65179795025017</v>
      </c>
      <c r="P52" s="36">
        <v>37.407129373848989</v>
      </c>
      <c r="Q52" s="36">
        <v>26.65</v>
      </c>
      <c r="R52" s="38">
        <v>23.7</v>
      </c>
      <c r="S52" s="38">
        <v>0</v>
      </c>
      <c r="T52" s="37">
        <f>SUMPRODUCT(LTA!J52:AN52,LTA!J$101:AN$101,LTA!J$105:AN$105)</f>
        <v>104.06</v>
      </c>
      <c r="U52" s="37">
        <f>SUMPRODUCT(LTA!J52:AN52,LTA!J$102:AN$102,LTA!J$105:AN$105)</f>
        <v>521.25121100000001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1.74</v>
      </c>
      <c r="AB52" s="75">
        <f>-STOA!P52</f>
        <v>0</v>
      </c>
      <c r="AC52">
        <f t="shared" si="0"/>
        <v>12.712082076611644</v>
      </c>
      <c r="AD52">
        <f t="shared" si="1"/>
        <v>1500.6310222819172</v>
      </c>
      <c r="AE52">
        <f>'IDT-1'!F52</f>
        <v>0</v>
      </c>
      <c r="AF52" s="24"/>
      <c r="AG52">
        <f t="shared" si="2"/>
        <v>1500.6310222819172</v>
      </c>
      <c r="AI52" s="34">
        <f>PXIL!J52</f>
        <v>0</v>
      </c>
      <c r="AJ52" s="34">
        <f>PXIL!P52</f>
        <v>0</v>
      </c>
      <c r="AK52" s="34">
        <f>RTM_IEX!J52</f>
        <v>4.82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7.9136699999999998</v>
      </c>
      <c r="E53">
        <f>GT_NG!T53</f>
        <v>9.9292960344297558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54.22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754.15147936364247</v>
      </c>
      <c r="P53" s="36">
        <v>37.407129373848989</v>
      </c>
      <c r="Q53" s="36">
        <v>26.65</v>
      </c>
      <c r="R53" s="38">
        <v>23.7</v>
      </c>
      <c r="S53" s="38">
        <v>0</v>
      </c>
      <c r="T53" s="37">
        <f>SUMPRODUCT(LTA!J53:AN53,LTA!J$101:AN$101,LTA!J$105:AN$105)</f>
        <v>104.06</v>
      </c>
      <c r="U53" s="37">
        <f>SUMPRODUCT(LTA!J53:AN53,LTA!J$102:AN$102,LTA!J$105:AN$105)</f>
        <v>523.12968000000001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1.74</v>
      </c>
      <c r="AB53" s="75">
        <f>-STOA!P53</f>
        <v>0</v>
      </c>
      <c r="AC53">
        <f t="shared" si="0"/>
        <v>13.222976429555699</v>
      </c>
      <c r="AD53">
        <f t="shared" si="1"/>
        <v>1498.6782783423655</v>
      </c>
      <c r="AE53">
        <f>'IDT-1'!F53</f>
        <v>0</v>
      </c>
      <c r="AF53" s="24"/>
      <c r="AG53">
        <f t="shared" si="2"/>
        <v>1498.6782783423655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-31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7.9136699999999998</v>
      </c>
      <c r="E54">
        <f>GT_NG!T54</f>
        <v>11.131361577404741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54.22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689.36594651076484</v>
      </c>
      <c r="P54" s="36">
        <v>37.407129373848989</v>
      </c>
      <c r="Q54" s="36">
        <v>26.65</v>
      </c>
      <c r="R54" s="38">
        <v>23.7</v>
      </c>
      <c r="S54" s="38">
        <v>0</v>
      </c>
      <c r="T54" s="37">
        <f>SUMPRODUCT(LTA!J54:AN54,LTA!J$101:AN$101,LTA!J$105:AN$105)</f>
        <v>104.03</v>
      </c>
      <c r="U54" s="37">
        <f>SUMPRODUCT(LTA!J54:AN54,LTA!J$102:AN$102,LTA!J$105:AN$105)</f>
        <v>524.03484900000001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1.74</v>
      </c>
      <c r="AB54" s="75">
        <f>-STOA!P54</f>
        <v>0</v>
      </c>
      <c r="AC54">
        <f t="shared" si="0"/>
        <v>12.450563149730733</v>
      </c>
      <c r="AD54">
        <f t="shared" si="1"/>
        <v>1465.742393312288</v>
      </c>
      <c r="AE54">
        <f>'IDT-1'!F54</f>
        <v>0</v>
      </c>
      <c r="AF54" s="24"/>
      <c r="AG54">
        <f t="shared" si="2"/>
        <v>1465.742393312288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7.9136699999999998</v>
      </c>
      <c r="E55">
        <f>GT_NG!T55</f>
        <v>11.131361577404741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54.22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590.33748404552591</v>
      </c>
      <c r="P55" s="36">
        <v>37.407129373848989</v>
      </c>
      <c r="Q55" s="36">
        <v>26.65</v>
      </c>
      <c r="R55" s="38">
        <v>23.7</v>
      </c>
      <c r="S55" s="38">
        <v>0</v>
      </c>
      <c r="T55" s="37">
        <f>SUMPRODUCT(LTA!J55:AN55,LTA!J$101:AN$101,LTA!J$105:AN$105)</f>
        <v>103.94</v>
      </c>
      <c r="U55" s="37">
        <f>SUMPRODUCT(LTA!J55:AN55,LTA!J$102:AN$102,LTA!J$105:AN$105)</f>
        <v>523.42353900000001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1.74</v>
      </c>
      <c r="AB55" s="75">
        <f>-STOA!P55</f>
        <v>0</v>
      </c>
      <c r="AC55">
        <f t="shared" si="0"/>
        <v>12.061804420441849</v>
      </c>
      <c r="AD55">
        <f t="shared" si="1"/>
        <v>1313.4013795763381</v>
      </c>
      <c r="AE55">
        <f>'IDT-1'!F55</f>
        <v>0</v>
      </c>
      <c r="AF55" s="24"/>
      <c r="AG55">
        <f t="shared" si="2"/>
        <v>1313.4013795763381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7.9136699999999998</v>
      </c>
      <c r="E56">
        <f>GT_NG!T56</f>
        <v>11.131361577404741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53.71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540.06093974568807</v>
      </c>
      <c r="P56" s="36">
        <v>37.407129373848989</v>
      </c>
      <c r="Q56" s="36">
        <v>26.65</v>
      </c>
      <c r="R56" s="38">
        <v>23.7</v>
      </c>
      <c r="S56" s="38">
        <v>0</v>
      </c>
      <c r="T56" s="37">
        <f>SUMPRODUCT(LTA!J56:AN56,LTA!J$101:AN$101,LTA!J$105:AN$105)</f>
        <v>103.74</v>
      </c>
      <c r="U56" s="37">
        <f>SUMPRODUCT(LTA!J56:AN56,LTA!J$102:AN$102,LTA!J$105:AN$105)</f>
        <v>521.20441500000004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1.74</v>
      </c>
      <c r="AB56" s="75">
        <f>-STOA!P56</f>
        <v>0</v>
      </c>
      <c r="AC56">
        <f t="shared" si="0"/>
        <v>11.530165229474317</v>
      </c>
      <c r="AD56">
        <f t="shared" si="1"/>
        <v>1270.7273504674674</v>
      </c>
      <c r="AE56">
        <f>'IDT-1'!F56</f>
        <v>0</v>
      </c>
      <c r="AF56" s="24"/>
      <c r="AG56">
        <f t="shared" si="2"/>
        <v>1270.7273504674674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7.9136699999999998</v>
      </c>
      <c r="E57">
        <f>GT_NG!T57</f>
        <v>11.131361577404741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561.02594940816994</v>
      </c>
      <c r="P57" s="36">
        <v>37.407129373848989</v>
      </c>
      <c r="Q57" s="36">
        <v>26.65</v>
      </c>
      <c r="R57" s="38">
        <v>23.7</v>
      </c>
      <c r="S57" s="38">
        <v>0</v>
      </c>
      <c r="T57" s="37">
        <f>SUMPRODUCT(LTA!J57:AN57,LTA!J$101:AN$101,LTA!J$105:AN$105)</f>
        <v>101.39</v>
      </c>
      <c r="U57" s="37">
        <f>SUMPRODUCT(LTA!J57:AN57,LTA!J$102:AN$102,LTA!J$105:AN$105)</f>
        <v>532.52389400000004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1.74</v>
      </c>
      <c r="AB57" s="75">
        <f>-STOA!P57</f>
        <v>0</v>
      </c>
      <c r="AC57">
        <f t="shared" si="0"/>
        <v>11.73350861878939</v>
      </c>
      <c r="AD57">
        <f t="shared" si="1"/>
        <v>1298.7484957406346</v>
      </c>
      <c r="AE57">
        <f>'IDT-1'!F57</f>
        <v>0</v>
      </c>
      <c r="AF57" s="24"/>
      <c r="AG57">
        <f t="shared" si="2"/>
        <v>1298.7484957406346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-43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7.9136699999999998</v>
      </c>
      <c r="E58">
        <f>GT_NG!T58</f>
        <v>11.131361577404741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592.51450853681661</v>
      </c>
      <c r="P58" s="36">
        <v>37.407129373848989</v>
      </c>
      <c r="Q58" s="36">
        <v>26.65</v>
      </c>
      <c r="R58" s="38">
        <v>23.7</v>
      </c>
      <c r="S58" s="38">
        <v>0</v>
      </c>
      <c r="T58" s="37">
        <f>SUMPRODUCT(LTA!J58:AN58,LTA!J$101:AN$101,LTA!J$105:AN$105)</f>
        <v>99.99</v>
      </c>
      <c r="U58" s="37">
        <f>SUMPRODUCT(LTA!J58:AN58,LTA!J$102:AN$102,LTA!J$105:AN$105)</f>
        <v>526.94688500000007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1.74</v>
      </c>
      <c r="AB58" s="75">
        <f>-STOA!P58</f>
        <v>0</v>
      </c>
      <c r="AC58">
        <f t="shared" si="0"/>
        <v>12.007174901669133</v>
      </c>
      <c r="AD58">
        <f t="shared" si="1"/>
        <v>1314.9863795864014</v>
      </c>
      <c r="AE58">
        <f>'IDT-1'!F58</f>
        <v>0</v>
      </c>
      <c r="AF58" s="24"/>
      <c r="AG58">
        <f t="shared" si="2"/>
        <v>1314.9863795864014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-51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7.9136699999999998</v>
      </c>
      <c r="E59">
        <f>GT_NG!T59</f>
        <v>11.131361577404741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642.94457674117416</v>
      </c>
      <c r="P59" s="36">
        <v>37.407129373848989</v>
      </c>
      <c r="Q59" s="36">
        <v>26.65</v>
      </c>
      <c r="R59" s="38">
        <v>23.7</v>
      </c>
      <c r="S59" s="38">
        <v>0</v>
      </c>
      <c r="T59" s="37">
        <f>SUMPRODUCT(LTA!J59:AN59,LTA!J$101:AN$101,LTA!J$105:AN$105)</f>
        <v>97.48</v>
      </c>
      <c r="U59" s="37">
        <f>SUMPRODUCT(LTA!J59:AN59,LTA!J$102:AN$102,LTA!J$105:AN$105)</f>
        <v>520.56550800000002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1.74</v>
      </c>
      <c r="AB59" s="75">
        <f>-STOA!P59</f>
        <v>0</v>
      </c>
      <c r="AC59">
        <f t="shared" si="0"/>
        <v>12.491638431383961</v>
      </c>
      <c r="AD59">
        <f t="shared" si="1"/>
        <v>1340.040607261044</v>
      </c>
      <c r="AE59">
        <f>'IDT-1'!F59</f>
        <v>0</v>
      </c>
      <c r="AF59" s="24"/>
      <c r="AG59">
        <f t="shared" si="2"/>
        <v>1340.040607261044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-67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7.9136699999999998</v>
      </c>
      <c r="E60">
        <f>GT_NG!T60</f>
        <v>11.131361577404741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50</v>
      </c>
      <c r="J60">
        <f>Bawana_RLNG!T60</f>
        <v>0</v>
      </c>
      <c r="K60">
        <f>Bawana_Spot!T60</f>
        <v>0.38000000000000006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643.49547919014776</v>
      </c>
      <c r="P60" s="36">
        <v>37.407129373848989</v>
      </c>
      <c r="Q60" s="36">
        <v>26.65</v>
      </c>
      <c r="R60" s="38">
        <v>23.7</v>
      </c>
      <c r="S60" s="38">
        <v>0</v>
      </c>
      <c r="T60" s="37">
        <f>SUMPRODUCT(LTA!J60:AN60,LTA!J$101:AN$101,LTA!J$105:AN$105)</f>
        <v>93.86</v>
      </c>
      <c r="U60" s="37">
        <f>SUMPRODUCT(LTA!J60:AN60,LTA!J$102:AN$102,LTA!J$105:AN$105)</f>
        <v>513.40201999999999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1.74</v>
      </c>
      <c r="AB60" s="75">
        <f>-STOA!P60</f>
        <v>0</v>
      </c>
      <c r="AC60">
        <f t="shared" si="0"/>
        <v>12.298751662331782</v>
      </c>
      <c r="AD60">
        <f t="shared" si="1"/>
        <v>1343.3809084790696</v>
      </c>
      <c r="AE60">
        <f>'IDT-1'!F60</f>
        <v>0</v>
      </c>
      <c r="AF60" s="24"/>
      <c r="AG60">
        <f t="shared" si="2"/>
        <v>1343.3809084790696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-54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7.9136699999999998</v>
      </c>
      <c r="E61">
        <f>GT_NG!T61</f>
        <v>11.131361577404741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50</v>
      </c>
      <c r="J61">
        <f>Bawana_RLNG!T61</f>
        <v>0</v>
      </c>
      <c r="K61">
        <f>Bawana_Spot!T61</f>
        <v>0.38000000000000006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603.8150977119941</v>
      </c>
      <c r="P61" s="36">
        <v>37.407129373848989</v>
      </c>
      <c r="Q61" s="36">
        <v>26.65</v>
      </c>
      <c r="R61" s="38">
        <v>23.7</v>
      </c>
      <c r="S61" s="38">
        <v>0</v>
      </c>
      <c r="T61" s="37">
        <f>SUMPRODUCT(LTA!J61:AN61,LTA!J$101:AN$101,LTA!J$105:AN$105)</f>
        <v>90.2</v>
      </c>
      <c r="U61" s="37">
        <f>SUMPRODUCT(LTA!J61:AN61,LTA!J$102:AN$102,LTA!J$105:AN$105)</f>
        <v>505.36256200000008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1.74</v>
      </c>
      <c r="AB61" s="75">
        <f>-STOA!P61</f>
        <v>0</v>
      </c>
      <c r="AC61">
        <f t="shared" si="0"/>
        <v>11.604555121243731</v>
      </c>
      <c r="AD61">
        <f t="shared" si="1"/>
        <v>1323.6952655420043</v>
      </c>
      <c r="AE61">
        <f>'IDT-1'!F61</f>
        <v>0</v>
      </c>
      <c r="AF61" s="24"/>
      <c r="AG61">
        <f t="shared" si="2"/>
        <v>1323.6952655420043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-23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7.9136699999999998</v>
      </c>
      <c r="E62">
        <f>GT_NG!T62</f>
        <v>11.131361577404741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50</v>
      </c>
      <c r="J62">
        <f>Bawana_RLNG!T62</f>
        <v>0</v>
      </c>
      <c r="K62">
        <f>Bawana_Spot!T62</f>
        <v>0.38000000000000006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609.31314078548326</v>
      </c>
      <c r="P62" s="36">
        <v>37.407129373848989</v>
      </c>
      <c r="Q62" s="36">
        <v>26.65</v>
      </c>
      <c r="R62" s="38">
        <v>23.7</v>
      </c>
      <c r="S62" s="38">
        <v>0</v>
      </c>
      <c r="T62" s="37">
        <f>SUMPRODUCT(LTA!J62:AN62,LTA!J$101:AN$101,LTA!J$105:AN$105)</f>
        <v>84.43</v>
      </c>
      <c r="U62" s="37">
        <f>SUMPRODUCT(LTA!J62:AN62,LTA!J$102:AN$102,LTA!J$105:AN$105)</f>
        <v>496.24274100000008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1.74</v>
      </c>
      <c r="AB62" s="75">
        <f>-STOA!P62</f>
        <v>0</v>
      </c>
      <c r="AC62">
        <f t="shared" si="0"/>
        <v>11.508721871211263</v>
      </c>
      <c r="AD62">
        <f t="shared" si="1"/>
        <v>1316.3993208655259</v>
      </c>
      <c r="AE62">
        <f>'IDT-1'!F62</f>
        <v>0</v>
      </c>
      <c r="AF62" s="24"/>
      <c r="AG62">
        <f t="shared" si="2"/>
        <v>1316.3993208655259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-21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7.9136699999999998</v>
      </c>
      <c r="E63">
        <f>GT_NG!T63</f>
        <v>11.131361577404741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53.71</v>
      </c>
      <c r="J63">
        <f>Bawana_RLNG!T63</f>
        <v>0</v>
      </c>
      <c r="K63">
        <f>Bawana_Spot!T63</f>
        <v>0.38000000000000006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618.86915873797727</v>
      </c>
      <c r="P63" s="36">
        <v>37.407129373848989</v>
      </c>
      <c r="Q63" s="36">
        <v>26.65</v>
      </c>
      <c r="R63" s="38">
        <v>23.7</v>
      </c>
      <c r="S63" s="38">
        <v>0</v>
      </c>
      <c r="T63" s="37">
        <f>SUMPRODUCT(LTA!J63:AN63,LTA!J$101:AN$101,LTA!J$105:AN$105)</f>
        <v>75.56</v>
      </c>
      <c r="U63" s="37">
        <f>SUMPRODUCT(LTA!J63:AN63,LTA!J$102:AN$102,LTA!J$105:AN$105)</f>
        <v>486.47294500000004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1.74</v>
      </c>
      <c r="AB63" s="75">
        <f>-STOA!P63</f>
        <v>0</v>
      </c>
      <c r="AC63">
        <f t="shared" si="0"/>
        <v>11.751601498258438</v>
      </c>
      <c r="AD63">
        <f t="shared" si="1"/>
        <v>1276.7826631909725</v>
      </c>
      <c r="AE63">
        <f>'IDT-1'!F63</f>
        <v>0</v>
      </c>
      <c r="AF63" s="24"/>
      <c r="AG63">
        <f t="shared" si="2"/>
        <v>1276.7826631909725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-55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7.9136699999999998</v>
      </c>
      <c r="E64">
        <f>GT_NG!T64</f>
        <v>11.131361577404741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53.71</v>
      </c>
      <c r="J64">
        <f>Bawana_RLNG!T64</f>
        <v>0</v>
      </c>
      <c r="K64">
        <f>Bawana_Spot!T64</f>
        <v>0.38000000000000006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629.29372509679797</v>
      </c>
      <c r="P64" s="36">
        <v>37.407129373848989</v>
      </c>
      <c r="Q64" s="36">
        <v>26.65</v>
      </c>
      <c r="R64" s="38">
        <v>23.7</v>
      </c>
      <c r="S64" s="38">
        <v>0</v>
      </c>
      <c r="T64" s="37">
        <f>SUMPRODUCT(LTA!J64:AN64,LTA!J$101:AN$101,LTA!J$105:AN$105)</f>
        <v>68.63</v>
      </c>
      <c r="U64" s="37">
        <f>SUMPRODUCT(LTA!J64:AN64,LTA!J$102:AN$102,LTA!J$105:AN$105)</f>
        <v>476.17543100000006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1.74</v>
      </c>
      <c r="AB64" s="75">
        <f>-STOA!P64</f>
        <v>0</v>
      </c>
      <c r="AC64">
        <f t="shared" si="0"/>
        <v>11.719870211247201</v>
      </c>
      <c r="AD64">
        <f t="shared" si="1"/>
        <v>1267.0114468368047</v>
      </c>
      <c r="AE64">
        <f>'IDT-1'!F64</f>
        <v>0</v>
      </c>
      <c r="AF64" s="24"/>
      <c r="AG64">
        <f t="shared" si="2"/>
        <v>1267.0114468368047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-58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7.9136699999999998</v>
      </c>
      <c r="E65">
        <f>GT_NG!T65</f>
        <v>11.131361577404741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53.71</v>
      </c>
      <c r="J65">
        <f>Bawana_RLNG!T65</f>
        <v>0</v>
      </c>
      <c r="K65">
        <f>Bawana_Spot!T65</f>
        <v>0.38000000000000006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630.98804593067553</v>
      </c>
      <c r="P65" s="36">
        <v>37.407129373848989</v>
      </c>
      <c r="Q65" s="36">
        <v>26.65</v>
      </c>
      <c r="R65" s="38">
        <v>23.7</v>
      </c>
      <c r="S65" s="38">
        <v>0</v>
      </c>
      <c r="T65" s="37">
        <f>SUMPRODUCT(LTA!J65:AN65,LTA!J$101:AN$101,LTA!J$105:AN$105)</f>
        <v>60.55</v>
      </c>
      <c r="U65" s="37">
        <f>SUMPRODUCT(LTA!J65:AN65,LTA!J$102:AN$102,LTA!J$105:AN$105)</f>
        <v>465.57527200000004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1.74</v>
      </c>
      <c r="AB65" s="75">
        <f>-STOA!P65</f>
        <v>0</v>
      </c>
      <c r="AC65">
        <f t="shared" si="0"/>
        <v>11.67884306335044</v>
      </c>
      <c r="AD65">
        <f t="shared" si="1"/>
        <v>1238.0666358185788</v>
      </c>
      <c r="AE65">
        <f>'IDT-1'!F65</f>
        <v>0</v>
      </c>
      <c r="AF65" s="24"/>
      <c r="AG65">
        <f t="shared" si="2"/>
        <v>1238.0666358185788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-70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7.9136699999999998</v>
      </c>
      <c r="E66">
        <f>GT_NG!T66</f>
        <v>11.131361577404741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53.71</v>
      </c>
      <c r="J66">
        <f>Bawana_RLNG!T66</f>
        <v>0</v>
      </c>
      <c r="K66">
        <f>Bawana_Spot!T66</f>
        <v>0.38000000000000006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663.98957111125173</v>
      </c>
      <c r="P66" s="36">
        <v>37.407129373848989</v>
      </c>
      <c r="Q66" s="36">
        <v>26.65</v>
      </c>
      <c r="R66" s="38">
        <v>23.7</v>
      </c>
      <c r="S66" s="38">
        <v>0</v>
      </c>
      <c r="T66" s="37">
        <f>SUMPRODUCT(LTA!J66:AN66,LTA!J$101:AN$101,LTA!J$105:AN$105)</f>
        <v>52.47</v>
      </c>
      <c r="U66" s="37">
        <f>SUMPRODUCT(LTA!J66:AN66,LTA!J$102:AN$102,LTA!J$105:AN$105)</f>
        <v>454.65846300000004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1.74</v>
      </c>
      <c r="AB66" s="75">
        <f>-STOA!P66</f>
        <v>0</v>
      </c>
      <c r="AC66">
        <f t="shared" si="0"/>
        <v>12.008261622389506</v>
      </c>
      <c r="AD66">
        <f t="shared" si="1"/>
        <v>1226.7419334401161</v>
      </c>
      <c r="AE66">
        <f>'IDT-1'!F66</f>
        <v>0</v>
      </c>
      <c r="AF66" s="24"/>
      <c r="AG66">
        <f t="shared" si="2"/>
        <v>1226.7419334401161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-95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7.9136699999999998</v>
      </c>
      <c r="E67">
        <f>GT_NG!T67</f>
        <v>11.131361577404741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68.52</v>
      </c>
      <c r="J67">
        <f>Bawana_RLNG!T67</f>
        <v>0</v>
      </c>
      <c r="K67">
        <f>Bawana_Spot!T67</f>
        <v>0.38000000000000006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758.80600091415704</v>
      </c>
      <c r="P67" s="36">
        <v>37.407129373848989</v>
      </c>
      <c r="Q67" s="36">
        <v>26.65</v>
      </c>
      <c r="R67" s="38">
        <v>17.04</v>
      </c>
      <c r="S67" s="38">
        <v>0</v>
      </c>
      <c r="T67" s="37">
        <f>SUMPRODUCT(LTA!J67:AN67,LTA!J$101:AN$101,LTA!J$105:AN$105)</f>
        <v>43.29</v>
      </c>
      <c r="U67" s="37">
        <f>SUMPRODUCT(LTA!J67:AN67,LTA!J$102:AN$102,LTA!J$105:AN$105)</f>
        <v>444.35696899999999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-19</v>
      </c>
      <c r="AA67" s="75">
        <f>STOA!J67</f>
        <v>1.74</v>
      </c>
      <c r="AB67" s="75">
        <f>-STOA!P67</f>
        <v>0</v>
      </c>
      <c r="AC67">
        <f t="shared" si="0"/>
        <v>12.132843096042341</v>
      </c>
      <c r="AD67">
        <f t="shared" si="1"/>
        <v>1394.0922877693683</v>
      </c>
      <c r="AE67">
        <f>'IDT-1'!F67</f>
        <v>-159</v>
      </c>
      <c r="AF67" s="24"/>
      <c r="AG67">
        <f t="shared" si="2"/>
        <v>1235.0922877693683</v>
      </c>
      <c r="AI67" s="34">
        <f>PXIL!J67</f>
        <v>0</v>
      </c>
      <c r="AJ67" s="34">
        <f>PXIL!P67</f>
        <v>0</v>
      </c>
      <c r="AK67" s="34">
        <f>RTM_IEX!J67</f>
        <v>7.99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7.9136699999999998</v>
      </c>
      <c r="E68">
        <f>GT_NG!T68</f>
        <v>11.131361577404741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68.52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771.86249209452433</v>
      </c>
      <c r="P68" s="36">
        <v>37.407129373848989</v>
      </c>
      <c r="Q68" s="36">
        <v>26.65</v>
      </c>
      <c r="R68" s="38">
        <v>6.8574545454545461</v>
      </c>
      <c r="S68" s="38">
        <v>0</v>
      </c>
      <c r="T68" s="37">
        <f>SUMPRODUCT(LTA!J68:AN68,LTA!J$101:AN$101,LTA!J$105:AN$105)</f>
        <v>33.99</v>
      </c>
      <c r="U68" s="37">
        <f>SUMPRODUCT(LTA!J68:AN68,LTA!J$102:AN$102,LTA!J$105:AN$105)</f>
        <v>431.69368100000003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1.74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11.778444624166355</v>
      </c>
      <c r="AD68">
        <f t="shared" ref="AD68:AD98" si="4">SUM(B68:AB68,AI68:AT68)-AC68</f>
        <v>1390.4173439670662</v>
      </c>
      <c r="AE68">
        <f>'IDT-1'!F68</f>
        <v>-156.053</v>
      </c>
      <c r="AF68" s="24"/>
      <c r="AG68">
        <f t="shared" ref="AG68:AG98" si="5">SUM(AD68:AF68)</f>
        <v>1234.3643439670664</v>
      </c>
      <c r="AI68" s="34">
        <f>PXIL!J68</f>
        <v>0</v>
      </c>
      <c r="AJ68" s="34">
        <f>PXIL!P68</f>
        <v>0</v>
      </c>
      <c r="AK68" s="34">
        <f>RTM_IEX!J68</f>
        <v>4.43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7.9136699999999998</v>
      </c>
      <c r="E69">
        <f>GT_NG!T69</f>
        <v>11.131361577404741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68.52</v>
      </c>
      <c r="J69">
        <f>Bawana_RLNG!T69</f>
        <v>0</v>
      </c>
      <c r="K69">
        <f>Bawana_Spot!T69</f>
        <v>20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786.36642018779264</v>
      </c>
      <c r="P69" s="36">
        <v>37.407129373848989</v>
      </c>
      <c r="Q69" s="36">
        <v>26.65</v>
      </c>
      <c r="R69" s="38">
        <v>2.35</v>
      </c>
      <c r="S69" s="38">
        <v>0</v>
      </c>
      <c r="T69" s="37">
        <f>SUMPRODUCT(LTA!J69:AN69,LTA!J$101:AN$101,LTA!J$105:AN$105)</f>
        <v>23.41</v>
      </c>
      <c r="U69" s="37">
        <f>SUMPRODUCT(LTA!J69:AN69,LTA!J$102:AN$102,LTA!J$105:AN$105)</f>
        <v>419.98488200000003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1.74</v>
      </c>
      <c r="AB69" s="75">
        <f>-STOA!P69</f>
        <v>0</v>
      </c>
      <c r="AC69">
        <f t="shared" si="3"/>
        <v>11.805977090367989</v>
      </c>
      <c r="AD69">
        <f t="shared" si="4"/>
        <v>1393.6674860486783</v>
      </c>
      <c r="AE69">
        <f>'IDT-1'!F69</f>
        <v>-142.21199999999999</v>
      </c>
      <c r="AF69" s="24"/>
      <c r="AG69">
        <f t="shared" si="5"/>
        <v>1251.4554860486783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7.9136699999999998</v>
      </c>
      <c r="E70">
        <f>GT_NG!T70</f>
        <v>11.131361577404741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68.52</v>
      </c>
      <c r="J70">
        <f>Bawana_RLNG!T70</f>
        <v>0</v>
      </c>
      <c r="K70">
        <f>Bawana_Spot!T70</f>
        <v>19.809999999999999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794.62108282477254</v>
      </c>
      <c r="P70" s="36">
        <v>37.407129373848989</v>
      </c>
      <c r="Q70" s="36">
        <v>26.65</v>
      </c>
      <c r="R70" s="38">
        <v>0.51</v>
      </c>
      <c r="S70" s="38">
        <v>0</v>
      </c>
      <c r="T70" s="37">
        <f>SUMPRODUCT(LTA!J70:AN70,LTA!J$101:AN$101,LTA!J$105:AN$105)</f>
        <v>15.15</v>
      </c>
      <c r="U70" s="37">
        <f>SUMPRODUCT(LTA!J70:AN70,LTA!J$102:AN$102,LTA!J$105:AN$105)</f>
        <v>412.51967100000002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1.74</v>
      </c>
      <c r="AB70" s="75">
        <f>-STOA!P70</f>
        <v>0</v>
      </c>
      <c r="AC70">
        <f t="shared" si="3"/>
        <v>11.726172484118619</v>
      </c>
      <c r="AD70">
        <f t="shared" si="4"/>
        <v>1384.2467422919074</v>
      </c>
      <c r="AE70">
        <f>'IDT-1'!F70</f>
        <v>-128.43200000000002</v>
      </c>
      <c r="AF70" s="24"/>
      <c r="AG70">
        <f t="shared" si="5"/>
        <v>1255.8147422919074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7.9136699999999998</v>
      </c>
      <c r="E71">
        <f>GT_NG!T71</f>
        <v>11.131361577404741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68.52</v>
      </c>
      <c r="J71">
        <f>Bawana_RLNG!T71</f>
        <v>0</v>
      </c>
      <c r="K71">
        <f>Bawana_Spot!T71</f>
        <v>20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802.06427000295628</v>
      </c>
      <c r="P71" s="36">
        <v>37.407129373848989</v>
      </c>
      <c r="Q71" s="36">
        <v>26.65</v>
      </c>
      <c r="R71" s="38">
        <v>0</v>
      </c>
      <c r="S71" s="38">
        <v>0</v>
      </c>
      <c r="T71" s="37">
        <f>SUMPRODUCT(LTA!J71:AN71,LTA!J$101:AN$101,LTA!J$105:AN$105)</f>
        <v>11.07</v>
      </c>
      <c r="U71" s="37">
        <f>SUMPRODUCT(LTA!J71:AN71,LTA!J$102:AN$102,LTA!J$105:AN$105)</f>
        <v>405.14419300000003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1.74</v>
      </c>
      <c r="AB71" s="75">
        <f>-STOA!P71</f>
        <v>0</v>
      </c>
      <c r="AC71">
        <f t="shared" si="3"/>
        <v>11.749079345289587</v>
      </c>
      <c r="AD71">
        <f t="shared" si="4"/>
        <v>1372.8915446089204</v>
      </c>
      <c r="AE71">
        <f>'IDT-1'!F71</f>
        <v>-116.327</v>
      </c>
      <c r="AF71" s="24"/>
      <c r="AG71">
        <f t="shared" si="5"/>
        <v>1256.5645446089204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-7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7.9136699999999998</v>
      </c>
      <c r="E72">
        <f>GT_NG!T72</f>
        <v>11.131361577404741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68.52</v>
      </c>
      <c r="J72">
        <f>Bawana_RLNG!T72</f>
        <v>0</v>
      </c>
      <c r="K72">
        <f>Bawana_Spot!T72</f>
        <v>18.5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810.22905278519897</v>
      </c>
      <c r="P72" s="36">
        <v>37.407129373848989</v>
      </c>
      <c r="Q72" s="36">
        <v>26.65</v>
      </c>
      <c r="R72" s="38">
        <v>0</v>
      </c>
      <c r="S72" s="38">
        <v>0</v>
      </c>
      <c r="T72" s="37">
        <f>SUMPRODUCT(LTA!J72:AN72,LTA!J$101:AN$101,LTA!J$105:AN$105)</f>
        <v>5.46</v>
      </c>
      <c r="U72" s="37">
        <f>SUMPRODUCT(LTA!J72:AN72,LTA!J$102:AN$102,LTA!J$105:AN$105)</f>
        <v>401.67924500000004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1.74</v>
      </c>
      <c r="AB72" s="75">
        <f>-STOA!P72</f>
        <v>0</v>
      </c>
      <c r="AC72">
        <f t="shared" si="3"/>
        <v>11.711891642010647</v>
      </c>
      <c r="AD72">
        <f t="shared" si="4"/>
        <v>1372.518567094442</v>
      </c>
      <c r="AE72">
        <f>'IDT-1'!F72</f>
        <v>-97.425000000000011</v>
      </c>
      <c r="AF72" s="24"/>
      <c r="AG72">
        <f t="shared" si="5"/>
        <v>1275.0935670944421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7.9136699999999998</v>
      </c>
      <c r="E73">
        <f>GT_NG!T73</f>
        <v>11.131361577404741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68.52</v>
      </c>
      <c r="J73">
        <f>Bawana_RLNG!T73</f>
        <v>0</v>
      </c>
      <c r="K73">
        <f>Bawana_Spot!T73</f>
        <v>18.5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835.16425474745643</v>
      </c>
      <c r="P73" s="36">
        <v>37.407129373848989</v>
      </c>
      <c r="Q73" s="36">
        <v>26.65</v>
      </c>
      <c r="R73" s="38">
        <v>0</v>
      </c>
      <c r="S73" s="38">
        <v>0</v>
      </c>
      <c r="T73" s="37">
        <f>SUMPRODUCT(LTA!J73:AN73,LTA!J$101:AN$101,LTA!J$105:AN$105)</f>
        <v>1.1000000000000001</v>
      </c>
      <c r="U73" s="37">
        <f>SUMPRODUCT(LTA!J73:AN73,LTA!J$102:AN$102,LTA!J$105:AN$105)</f>
        <v>399.275194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1.74</v>
      </c>
      <c r="AB73" s="75">
        <f>-STOA!P73</f>
        <v>0</v>
      </c>
      <c r="AC73">
        <f t="shared" si="3"/>
        <v>11.991596675966948</v>
      </c>
      <c r="AD73">
        <f t="shared" si="4"/>
        <v>1375.4100130227432</v>
      </c>
      <c r="AE73">
        <f>'IDT-1'!F73</f>
        <v>-79.424000000000007</v>
      </c>
      <c r="AF73" s="24"/>
      <c r="AG73">
        <f t="shared" si="5"/>
        <v>1295.9860130227432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7.9136699999999998</v>
      </c>
      <c r="E74">
        <f>GT_NG!T74</f>
        <v>11.131361577404741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68.52</v>
      </c>
      <c r="J74">
        <f>Bawana_RLNG!T74</f>
        <v>0</v>
      </c>
      <c r="K74">
        <f>Bawana_Spot!T74</f>
        <v>18.5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878.72805989877008</v>
      </c>
      <c r="P74" s="36">
        <v>37.407129373848989</v>
      </c>
      <c r="Q74" s="36">
        <v>26.65</v>
      </c>
      <c r="R74" s="38">
        <v>0</v>
      </c>
      <c r="S74" s="38">
        <v>0</v>
      </c>
      <c r="T74" s="37">
        <f>SUMPRODUCT(LTA!J74:AN74,LTA!J$101:AN$101,LTA!J$105:AN$105)</f>
        <v>0</v>
      </c>
      <c r="U74" s="37">
        <f>SUMPRODUCT(LTA!J74:AN74,LTA!J$102:AN$102,LTA!J$105:AN$105)</f>
        <v>399.1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1.74</v>
      </c>
      <c r="AB74" s="75">
        <f>-STOA!P74</f>
        <v>0</v>
      </c>
      <c r="AC74">
        <f t="shared" si="3"/>
        <v>12.219753643764644</v>
      </c>
      <c r="AD74">
        <f t="shared" si="4"/>
        <v>1432.4704672062594</v>
      </c>
      <c r="AE74">
        <f>'IDT-1'!F74</f>
        <v>-110.36799999999999</v>
      </c>
      <c r="AF74" s="24"/>
      <c r="AG74">
        <f t="shared" si="5"/>
        <v>1322.1024672062595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7.9136699999999998</v>
      </c>
      <c r="E75">
        <f>GT_NG!T75</f>
        <v>10.210657399362875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18.444398083438831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881.22221019295671</v>
      </c>
      <c r="P75" s="36">
        <v>37.407129373848989</v>
      </c>
      <c r="Q75" s="36">
        <v>26.65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399.1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1.74</v>
      </c>
      <c r="AB75" s="75">
        <f>-STOA!P75</f>
        <v>0</v>
      </c>
      <c r="AC75">
        <f t="shared" si="3"/>
        <v>12.207451746416702</v>
      </c>
      <c r="AD75">
        <f t="shared" si="4"/>
        <v>1441.0606133031908</v>
      </c>
      <c r="AE75">
        <f>'IDT-1'!F75</f>
        <v>-113.93100000000001</v>
      </c>
      <c r="AF75" s="24"/>
      <c r="AG75">
        <f t="shared" si="5"/>
        <v>1327.1296133031908</v>
      </c>
      <c r="AI75" s="34">
        <f>PXIL!J75</f>
        <v>0</v>
      </c>
      <c r="AJ75" s="34">
        <f>PXIL!P75</f>
        <v>0</v>
      </c>
      <c r="AK75" s="34">
        <f>RTM_IEX!J75</f>
        <v>2.06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7.9136699999999998</v>
      </c>
      <c r="E76">
        <f>GT_NG!T76</f>
        <v>10.210657399362875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18.444398083438831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884.56686515308593</v>
      </c>
      <c r="P76" s="36">
        <v>37.407129373848989</v>
      </c>
      <c r="Q76" s="36">
        <v>26.65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399.1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1.74</v>
      </c>
      <c r="AB76" s="75">
        <f>-STOA!P76</f>
        <v>0</v>
      </c>
      <c r="AC76">
        <f t="shared" si="3"/>
        <v>12.225970848081786</v>
      </c>
      <c r="AD76">
        <f t="shared" si="4"/>
        <v>1443.2467491616549</v>
      </c>
      <c r="AE76">
        <f>'IDT-1'!F76</f>
        <v>-114.63499999999999</v>
      </c>
      <c r="AF76" s="24"/>
      <c r="AG76">
        <f t="shared" si="5"/>
        <v>1328.6117491616549</v>
      </c>
      <c r="AI76" s="34">
        <f>PXIL!J76</f>
        <v>0</v>
      </c>
      <c r="AJ76" s="34">
        <f>PXIL!P76</f>
        <v>0</v>
      </c>
      <c r="AK76" s="34">
        <f>RTM_IEX!J76</f>
        <v>0.92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7.9136699999999998</v>
      </c>
      <c r="E77">
        <f>GT_NG!T77</f>
        <v>10.210657399362875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18.88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882.27234866651781</v>
      </c>
      <c r="P77" s="36">
        <v>37.407129373848989</v>
      </c>
      <c r="Q77" s="36">
        <v>26.65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402.04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1.74</v>
      </c>
      <c r="AB77" s="75">
        <f>-STOA!P77</f>
        <v>0</v>
      </c>
      <c r="AC77">
        <f t="shared" si="3"/>
        <v>12.322075965693729</v>
      </c>
      <c r="AD77">
        <f t="shared" si="4"/>
        <v>1454.5917294740359</v>
      </c>
      <c r="AE77">
        <f>'IDT-1'!F77</f>
        <v>-126.21599999999999</v>
      </c>
      <c r="AF77" s="24"/>
      <c r="AG77">
        <f t="shared" si="5"/>
        <v>1328.375729474036</v>
      </c>
      <c r="AI77" s="34">
        <f>PXIL!J77</f>
        <v>0</v>
      </c>
      <c r="AJ77" s="34">
        <f>PXIL!P77</f>
        <v>0</v>
      </c>
      <c r="AK77" s="34">
        <f>RTM_IEX!J77</f>
        <v>11.28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7.9136699999999998</v>
      </c>
      <c r="E78">
        <f>GT_NG!T78</f>
        <v>10.210657399362875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19.22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873.41670716668841</v>
      </c>
      <c r="P78" s="36">
        <v>37.407129373848989</v>
      </c>
      <c r="Q78" s="36">
        <v>26.65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403.04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1.74</v>
      </c>
      <c r="AB78" s="75">
        <f>-STOA!P78</f>
        <v>0</v>
      </c>
      <c r="AC78">
        <f t="shared" si="3"/>
        <v>12.284060577095163</v>
      </c>
      <c r="AD78">
        <f t="shared" si="4"/>
        <v>1450.1041033628051</v>
      </c>
      <c r="AE78">
        <f>'IDT-1'!F78</f>
        <v>-123.61499999999999</v>
      </c>
      <c r="AF78" s="24"/>
      <c r="AG78">
        <f t="shared" si="5"/>
        <v>1326.4891033628051</v>
      </c>
      <c r="AI78" s="34">
        <f>PXIL!J78</f>
        <v>0</v>
      </c>
      <c r="AJ78" s="34">
        <f>PXIL!P78</f>
        <v>0</v>
      </c>
      <c r="AK78" s="34">
        <f>RTM_IEX!J78</f>
        <v>14.27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7.9136699999999998</v>
      </c>
      <c r="E79">
        <f>GT_NG!T79</f>
        <v>10.210657399362875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20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867.62996326035534</v>
      </c>
      <c r="P79" s="36">
        <v>37.407129373848989</v>
      </c>
      <c r="Q79" s="36">
        <v>26.65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404.08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1.74</v>
      </c>
      <c r="AB79" s="75">
        <f>-STOA!P79</f>
        <v>0</v>
      </c>
      <c r="AC79">
        <f t="shared" si="3"/>
        <v>12.130871928281962</v>
      </c>
      <c r="AD79">
        <f t="shared" si="4"/>
        <v>1432.0205481052851</v>
      </c>
      <c r="AE79">
        <f>'IDT-1'!F79</f>
        <v>-137.75</v>
      </c>
      <c r="AF79" s="24"/>
      <c r="AG79">
        <f t="shared" si="5"/>
        <v>1294.2705481052851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7.9136699999999998</v>
      </c>
      <c r="E80">
        <f>GT_NG!T80</f>
        <v>10.210657399362875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68.52</v>
      </c>
      <c r="J80">
        <f>Bawana_RLNG!T80</f>
        <v>0</v>
      </c>
      <c r="K80">
        <f>Bawana_Spot!T80</f>
        <v>20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830.90726074296265</v>
      </c>
      <c r="P80" s="36">
        <v>37.407129373848989</v>
      </c>
      <c r="Q80" s="36">
        <v>26.65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404.85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1.74</v>
      </c>
      <c r="AB80" s="75">
        <f>-STOA!P80</f>
        <v>0</v>
      </c>
      <c r="AC80">
        <f t="shared" si="3"/>
        <v>11.828869227135867</v>
      </c>
      <c r="AD80">
        <f t="shared" si="4"/>
        <v>1396.3698482890388</v>
      </c>
      <c r="AE80">
        <f>'IDT-1'!F80</f>
        <v>-125.49600000000001</v>
      </c>
      <c r="AF80" s="24"/>
      <c r="AG80">
        <f t="shared" si="5"/>
        <v>1270.8738482890387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7.9136699999999998</v>
      </c>
      <c r="E81">
        <f>GT_NG!T81</f>
        <v>10.210657399362875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68.52</v>
      </c>
      <c r="J81">
        <f>Bawana_RLNG!T81</f>
        <v>0</v>
      </c>
      <c r="K81">
        <f>Bawana_Spot!T81</f>
        <v>20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799.08432486917161</v>
      </c>
      <c r="P81" s="36">
        <v>37.407129373848989</v>
      </c>
      <c r="Q81" s="36">
        <v>26.65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403.24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1.74</v>
      </c>
      <c r="AB81" s="75">
        <f>-STOA!P81</f>
        <v>0</v>
      </c>
      <c r="AC81">
        <f t="shared" si="3"/>
        <v>11.590388354420465</v>
      </c>
      <c r="AD81">
        <f t="shared" si="4"/>
        <v>1358.1753932879631</v>
      </c>
      <c r="AE81">
        <f>'IDT-1'!F81</f>
        <v>-134.28800000000001</v>
      </c>
      <c r="AF81" s="24"/>
      <c r="AG81">
        <f t="shared" si="5"/>
        <v>1223.8873932879631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7.9136699999999998</v>
      </c>
      <c r="E82">
        <f>GT_NG!T82</f>
        <v>10.210657399362875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68.52</v>
      </c>
      <c r="J82">
        <f>Bawana_RLNG!T82</f>
        <v>0</v>
      </c>
      <c r="K82">
        <f>Bawana_Spot!T82</f>
        <v>20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790.39774895425262</v>
      </c>
      <c r="P82" s="36">
        <v>37.407129373848989</v>
      </c>
      <c r="Q82" s="36">
        <v>26.65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403.74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1.74</v>
      </c>
      <c r="AB82" s="75">
        <f>-STOA!P82</f>
        <v>0</v>
      </c>
      <c r="AC82">
        <f t="shared" si="3"/>
        <v>11.521621116735146</v>
      </c>
      <c r="AD82">
        <f t="shared" si="4"/>
        <v>1350.0575846107295</v>
      </c>
      <c r="AE82">
        <f>'IDT-1'!F82</f>
        <v>-157.25700000000001</v>
      </c>
      <c r="AF82" s="24"/>
      <c r="AG82">
        <f t="shared" si="5"/>
        <v>1192.8005846107294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7.9136699999999998</v>
      </c>
      <c r="E83">
        <f>GT_NG!T83</f>
        <v>10.210657399362875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68.522983057049487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786.480282163693</v>
      </c>
      <c r="P83" s="36">
        <v>37.407129373848989</v>
      </c>
      <c r="Q83" s="36">
        <v>26.65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404.66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1.74</v>
      </c>
      <c r="AB83" s="75">
        <f>-STOA!P83</f>
        <v>0</v>
      </c>
      <c r="AC83">
        <f t="shared" si="3"/>
        <v>11.407491664749216</v>
      </c>
      <c r="AD83">
        <f t="shared" si="4"/>
        <v>1346.6272303292053</v>
      </c>
      <c r="AE83">
        <f>'IDT-1'!F83</f>
        <v>-193.14599999999999</v>
      </c>
      <c r="AF83" s="24"/>
      <c r="AG83">
        <f t="shared" si="5"/>
        <v>1153.4812303292053</v>
      </c>
      <c r="AI83" s="34">
        <f>PXIL!J83</f>
        <v>0</v>
      </c>
      <c r="AJ83" s="34">
        <f>PXIL!P83</f>
        <v>0</v>
      </c>
      <c r="AK83" s="34">
        <f>RTM_IEX!J83</f>
        <v>14.45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7.9136699999999998</v>
      </c>
      <c r="E84">
        <f>GT_NG!T84</f>
        <v>10.210657399362875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68.522983057049487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781.50659810149045</v>
      </c>
      <c r="P84" s="36">
        <v>37.407129373848989</v>
      </c>
      <c r="Q84" s="36">
        <v>26.65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405.83000000000004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1.74</v>
      </c>
      <c r="AB84" s="75">
        <f>-STOA!P84</f>
        <v>0</v>
      </c>
      <c r="AC84">
        <f t="shared" si="3"/>
        <v>11.294648718626714</v>
      </c>
      <c r="AD84">
        <f t="shared" si="4"/>
        <v>1333.3063892131252</v>
      </c>
      <c r="AE84">
        <f>'IDT-1'!F84</f>
        <v>-215.98599999999999</v>
      </c>
      <c r="AF84" s="24"/>
      <c r="AG84">
        <f t="shared" si="5"/>
        <v>1117.3203892131251</v>
      </c>
      <c r="AI84" s="34">
        <f>PXIL!J84</f>
        <v>0</v>
      </c>
      <c r="AJ84" s="34">
        <f>PXIL!P84</f>
        <v>0</v>
      </c>
      <c r="AK84" s="34">
        <f>RTM_IEX!J84</f>
        <v>4.82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7.9136699999999998</v>
      </c>
      <c r="E85">
        <f>GT_NG!T85</f>
        <v>10.210657399362875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68.522983057049487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781.64524028412598</v>
      </c>
      <c r="P85" s="36">
        <v>37.407129373848989</v>
      </c>
      <c r="Q85" s="36">
        <v>26.65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406.5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1.74</v>
      </c>
      <c r="AB85" s="75">
        <f>-STOA!P85</f>
        <v>0</v>
      </c>
      <c r="AC85">
        <f t="shared" si="3"/>
        <v>11.260953312960854</v>
      </c>
      <c r="AD85">
        <f t="shared" si="4"/>
        <v>1329.3287268014265</v>
      </c>
      <c r="AE85">
        <f>'IDT-1'!F85</f>
        <v>-250.14599999999999</v>
      </c>
      <c r="AF85" s="24"/>
      <c r="AG85">
        <f t="shared" si="5"/>
        <v>1079.1827268014265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7.9136699999999998</v>
      </c>
      <c r="E86">
        <f>GT_NG!T86</f>
        <v>10.210657399362875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68.522983057049487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767.30243917636574</v>
      </c>
      <c r="P86" s="36">
        <v>37.407129373848989</v>
      </c>
      <c r="Q86" s="36">
        <v>26.65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407.05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1.74</v>
      </c>
      <c r="AB86" s="75">
        <f>-STOA!P86</f>
        <v>0</v>
      </c>
      <c r="AC86">
        <f t="shared" si="3"/>
        <v>11.18744957228011</v>
      </c>
      <c r="AD86">
        <f t="shared" si="4"/>
        <v>1310.609429434347</v>
      </c>
      <c r="AE86">
        <f>'IDT-1'!F86</f>
        <v>-260</v>
      </c>
      <c r="AF86" s="24"/>
      <c r="AG86">
        <f t="shared" si="5"/>
        <v>1050.609429434347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7.9136699999999998</v>
      </c>
      <c r="E87">
        <f>GT_NG!T87</f>
        <v>10.210657399362875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53.714503719248391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699.73891655107923</v>
      </c>
      <c r="P87" s="36">
        <v>37.407129373848989</v>
      </c>
      <c r="Q87" s="36">
        <v>26.65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411.19000000000005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1.74</v>
      </c>
      <c r="AB87" s="75">
        <f>-STOA!P87</f>
        <v>0</v>
      </c>
      <c r="AC87">
        <f t="shared" si="3"/>
        <v>10.487944967165731</v>
      </c>
      <c r="AD87">
        <f t="shared" si="4"/>
        <v>1238.0769320763739</v>
      </c>
      <c r="AE87">
        <f>'IDT-1'!F87</f>
        <v>-239</v>
      </c>
      <c r="AF87" s="24"/>
      <c r="AG87">
        <f t="shared" si="5"/>
        <v>999.07693207637385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7.9136699999999998</v>
      </c>
      <c r="E88">
        <f>GT_NG!T88</f>
        <v>10.210657399362875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53.714503719248391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600.0738871933861</v>
      </c>
      <c r="P88" s="36">
        <v>37.407129373848989</v>
      </c>
      <c r="Q88" s="36">
        <v>26.65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361.09000000000003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1.74</v>
      </c>
      <c r="AB88" s="75">
        <f>-STOA!P88</f>
        <v>0</v>
      </c>
      <c r="AC88">
        <f t="shared" si="3"/>
        <v>9.6958323954300081</v>
      </c>
      <c r="AD88">
        <f t="shared" si="4"/>
        <v>1034.1040152904163</v>
      </c>
      <c r="AE88">
        <f>'IDT-1'!F88</f>
        <v>-39.496000000000002</v>
      </c>
      <c r="AF88" s="24"/>
      <c r="AG88">
        <f t="shared" si="5"/>
        <v>994.60801529041635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-55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7.9136699999999998</v>
      </c>
      <c r="E89">
        <f>GT_NG!T89</f>
        <v>10.210657399362875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559.60398856626443</v>
      </c>
      <c r="P89" s="36">
        <v>37.407129373848989</v>
      </c>
      <c r="Q89" s="36">
        <v>26.65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360.84000000000003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1.74</v>
      </c>
      <c r="AB89" s="75">
        <f>-STOA!P89</f>
        <v>0</v>
      </c>
      <c r="AC89">
        <f t="shared" si="3"/>
        <v>8.8566697408516006</v>
      </c>
      <c r="AD89">
        <f t="shared" si="4"/>
        <v>1045.5087755986247</v>
      </c>
      <c r="AE89">
        <f>'IDT-1'!F89</f>
        <v>-43.436</v>
      </c>
      <c r="AF89" s="24"/>
      <c r="AG89">
        <f t="shared" si="5"/>
        <v>1002.0727755986246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7.9136699999999998</v>
      </c>
      <c r="E90">
        <f>GT_NG!T90</f>
        <v>10.210657399362875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529.00245847137671</v>
      </c>
      <c r="P90" s="36">
        <v>37.407129373848989</v>
      </c>
      <c r="Q90" s="36">
        <v>26.65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360.62000000000006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1.74</v>
      </c>
      <c r="AB90" s="75">
        <f>-STOA!P90</f>
        <v>0</v>
      </c>
      <c r="AC90">
        <f t="shared" si="3"/>
        <v>8.597768888054544</v>
      </c>
      <c r="AD90">
        <f t="shared" si="4"/>
        <v>1014.946146356534</v>
      </c>
      <c r="AE90">
        <f>'IDT-1'!F90</f>
        <v>-35.652000000000001</v>
      </c>
      <c r="AF90" s="24"/>
      <c r="AG90">
        <f t="shared" si="5"/>
        <v>979.29414635653393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7.9136699999999998</v>
      </c>
      <c r="E91">
        <f>GT_NG!T91</f>
        <v>10.210657399362875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53.044584097612947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529.00245847137671</v>
      </c>
      <c r="P91" s="36">
        <v>37.407129373848989</v>
      </c>
      <c r="Q91" s="36">
        <v>7.71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360.46000000000004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1.74</v>
      </c>
      <c r="AB91" s="75">
        <f>-STOA!P91</f>
        <v>0</v>
      </c>
      <c r="AC91">
        <f t="shared" si="3"/>
        <v>8.5476149717233838</v>
      </c>
      <c r="AD91">
        <f t="shared" si="4"/>
        <v>988.94088437047822</v>
      </c>
      <c r="AE91">
        <f>'IDT-1'!F91</f>
        <v>-40.414999999999999</v>
      </c>
      <c r="AF91" s="24"/>
      <c r="AG91">
        <f t="shared" si="5"/>
        <v>948.52588437047825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7.9136699999999998</v>
      </c>
      <c r="E92">
        <f>GT_NG!T92</f>
        <v>10.210657399362875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53.044584097612947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529.00245847137671</v>
      </c>
      <c r="P92" s="36">
        <v>37.407129373848989</v>
      </c>
      <c r="Q92" s="36">
        <v>7.71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359.99000000000007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1.74</v>
      </c>
      <c r="AB92" s="75">
        <f>-STOA!P92</f>
        <v>0</v>
      </c>
      <c r="AC92">
        <f t="shared" si="3"/>
        <v>8.5436669717233844</v>
      </c>
      <c r="AD92">
        <f t="shared" si="4"/>
        <v>988.47483237047834</v>
      </c>
      <c r="AE92">
        <f>'IDT-1'!F92</f>
        <v>-62.484999999999999</v>
      </c>
      <c r="AF92" s="24"/>
      <c r="AG92">
        <f t="shared" si="5"/>
        <v>925.98983237047833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7.9136699999999998</v>
      </c>
      <c r="E93">
        <f>GT_NG!T93</f>
        <v>10.210657399362875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53.044584097612947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529.00786684571301</v>
      </c>
      <c r="P93" s="36">
        <v>37.407129373848989</v>
      </c>
      <c r="Q93" s="36">
        <v>7.7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362.50000000000006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1.74</v>
      </c>
      <c r="AB93" s="75">
        <f>-STOA!P93</f>
        <v>0</v>
      </c>
      <c r="AC93">
        <f t="shared" si="3"/>
        <v>8.6494239793166994</v>
      </c>
      <c r="AD93">
        <f t="shared" si="4"/>
        <v>980.87448373722123</v>
      </c>
      <c r="AE93">
        <f>'IDT-1'!F93</f>
        <v>-95.655000000000001</v>
      </c>
      <c r="AF93" s="24"/>
      <c r="AG93">
        <f t="shared" si="5"/>
        <v>885.21948373722125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7.9136699999999998</v>
      </c>
      <c r="E94">
        <f>GT_NG!T94</f>
        <v>10.210657399362875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53.044584097612947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525.3527702070287</v>
      </c>
      <c r="P94" s="36">
        <v>37.407129373848989</v>
      </c>
      <c r="Q94" s="36">
        <v>7.7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322.23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1.74</v>
      </c>
      <c r="AB94" s="75">
        <f>-STOA!P94</f>
        <v>0</v>
      </c>
      <c r="AC94">
        <f t="shared" si="3"/>
        <v>8.2728140130539707</v>
      </c>
      <c r="AD94">
        <f t="shared" si="4"/>
        <v>976.58599706479959</v>
      </c>
      <c r="AE94">
        <f>'IDT-1'!F94</f>
        <v>-113.072</v>
      </c>
      <c r="AF94" s="24"/>
      <c r="AG94">
        <f t="shared" si="5"/>
        <v>863.51399706479958</v>
      </c>
      <c r="AI94" s="34">
        <f>PXIL!J94</f>
        <v>0</v>
      </c>
      <c r="AJ94" s="34">
        <f>PXIL!P94</f>
        <v>0</v>
      </c>
      <c r="AK94" s="34">
        <f>RTM_IEX!J94</f>
        <v>19.260000000000002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7.9136699999999998</v>
      </c>
      <c r="E95">
        <f>GT_NG!T95</f>
        <v>10.020876826722338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53.044584097612947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513.30350418029332</v>
      </c>
      <c r="P95" s="36">
        <v>23.62</v>
      </c>
      <c r="Q95" s="36">
        <v>7.7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283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1.74</v>
      </c>
      <c r="AB95" s="75">
        <f>-STOA!P95</f>
        <v>0</v>
      </c>
      <c r="AC95">
        <f t="shared" si="3"/>
        <v>7.8593686552499982</v>
      </c>
      <c r="AD95">
        <f t="shared" si="4"/>
        <v>857.48326644937868</v>
      </c>
      <c r="AE95">
        <f>'IDT-1'!F95</f>
        <v>-23</v>
      </c>
      <c r="AF95" s="24"/>
      <c r="AG95">
        <f t="shared" si="5"/>
        <v>834.48326644937868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-35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7.9136699999999998</v>
      </c>
      <c r="E96">
        <f>GT_NG!T96</f>
        <v>10.020876826722338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53.044584097612947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508.66559442600118</v>
      </c>
      <c r="P96" s="36">
        <v>19.260000000000002</v>
      </c>
      <c r="Q96" s="36">
        <v>7.7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238.85999999999999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1.74</v>
      </c>
      <c r="AB96" s="75">
        <f>-STOA!P96</f>
        <v>0</v>
      </c>
      <c r="AC96">
        <f t="shared" si="3"/>
        <v>7.4130102133139433</v>
      </c>
      <c r="AD96">
        <f t="shared" si="4"/>
        <v>804.79171513702261</v>
      </c>
      <c r="AE96">
        <f>'IDT-1'!F96</f>
        <v>0</v>
      </c>
      <c r="AF96" s="24"/>
      <c r="AG96">
        <f t="shared" si="5"/>
        <v>804.79171513702261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7.9136699999999998</v>
      </c>
      <c r="E97">
        <f>GT_NG!T97</f>
        <v>10.020876826722338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53.044584097612947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469.18832158158511</v>
      </c>
      <c r="P97" s="36">
        <v>19.260000000000002</v>
      </c>
      <c r="Q97" s="36">
        <v>7.7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238.56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-14</v>
      </c>
      <c r="AA97" s="75">
        <f>STOA!J97</f>
        <v>1.74</v>
      </c>
      <c r="AB97" s="75">
        <f>-STOA!P97</f>
        <v>0</v>
      </c>
      <c r="AC97">
        <f t="shared" si="3"/>
        <v>7.1551215409448501</v>
      </c>
      <c r="AD97">
        <f t="shared" si="4"/>
        <v>756.27233096497559</v>
      </c>
      <c r="AE97">
        <f>'IDT-1'!F97</f>
        <v>0</v>
      </c>
      <c r="AF97" s="24"/>
      <c r="AG97">
        <f t="shared" si="5"/>
        <v>756.27233096497559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7.9136699999999998</v>
      </c>
      <c r="E98">
        <f>GT_NG!T98</f>
        <v>10.020876826722338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53.044584097612947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469.18826925761573</v>
      </c>
      <c r="P98" s="36">
        <v>19.260000000000002</v>
      </c>
      <c r="Q98" s="36">
        <v>7.7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238.45999999999998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-36</v>
      </c>
      <c r="AA98" s="75">
        <f>STOA!J98</f>
        <v>1.74</v>
      </c>
      <c r="AB98" s="75">
        <f>-STOA!P98</f>
        <v>0</v>
      </c>
      <c r="AC98">
        <f t="shared" si="3"/>
        <v>7.3406465713710674</v>
      </c>
      <c r="AD98">
        <f t="shared" si="4"/>
        <v>733.98675361058008</v>
      </c>
      <c r="AE98">
        <f>'IDT-1'!F98</f>
        <v>0</v>
      </c>
      <c r="AF98" s="24"/>
      <c r="AG98">
        <f t="shared" si="5"/>
        <v>733.98675361058008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0.18936389250000035</v>
      </c>
      <c r="E99">
        <f t="shared" si="6"/>
        <v>0.24838758897786065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1.4186918703307811</v>
      </c>
      <c r="J99">
        <f t="shared" si="6"/>
        <v>0</v>
      </c>
      <c r="K99">
        <f t="shared" si="6"/>
        <v>6.8334699041719418E-2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15.762601058927057</v>
      </c>
      <c r="P99" s="36">
        <f t="shared" si="6"/>
        <v>0.77183119935543143</v>
      </c>
      <c r="Q99" s="36">
        <f t="shared" si="6"/>
        <v>0.4880351069809617</v>
      </c>
      <c r="R99" s="38">
        <f>SUM(R3:R98)/4000</f>
        <v>0.20256123239941778</v>
      </c>
      <c r="S99" s="38">
        <f t="shared" si="6"/>
        <v>0</v>
      </c>
      <c r="T99" s="37">
        <f t="shared" si="6"/>
        <v>0.62792749999999986</v>
      </c>
      <c r="U99" s="37">
        <f t="shared" si="6"/>
        <v>9.1317340980000008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-0.86257500000000009</v>
      </c>
      <c r="AA99" s="75">
        <f t="shared" si="6"/>
        <v>4.1760000000000012E-2</v>
      </c>
      <c r="AB99" s="75">
        <f t="shared" si="6"/>
        <v>0</v>
      </c>
      <c r="AC99">
        <f t="shared" si="6"/>
        <v>0.25621439558253045</v>
      </c>
      <c r="AD99">
        <f t="shared" si="6"/>
        <v>27.46010135093071</v>
      </c>
      <c r="AE99">
        <f t="shared" si="6"/>
        <v>-1.5698412499999996</v>
      </c>
      <c r="AG99">
        <f t="shared" si="6"/>
        <v>25.890260100930711</v>
      </c>
      <c r="AI99">
        <f t="shared" si="6"/>
        <v>0</v>
      </c>
      <c r="AJ99">
        <f t="shared" si="6"/>
        <v>0</v>
      </c>
      <c r="AK99">
        <f t="shared" si="6"/>
        <v>0.15191250000000001</v>
      </c>
      <c r="AL99">
        <f t="shared" si="6"/>
        <v>-0.52424999999999999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45289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1.2052800000000001</v>
      </c>
      <c r="E3">
        <f>GT_NG!S3</f>
        <v>2.3572879135276779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19.999214484898474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39.979999999999997</v>
      </c>
      <c r="AB3" s="75">
        <f>-STOA!Q3</f>
        <v>0</v>
      </c>
      <c r="AC3">
        <f>SUMIF(B3:AB3,"&gt;0")*$AC$2-SUMIF(B3:AB3,"&lt;0")*($AC$2/(1-$AC$2))+SUMIF(AI3:AR3,"&gt;0")*$AC$2-SUMIF(AI3:AR3,"&lt;0")*($AC$2/(1-$AC$2))</f>
        <v>0.86546697214677959</v>
      </c>
      <c r="AD3">
        <f>SUM(B3:AB3,AI3:AR3)-AC3</f>
        <v>102.16631542627937</v>
      </c>
      <c r="AE3">
        <f>'IDT-1'!E3</f>
        <v>0</v>
      </c>
      <c r="AF3" s="24"/>
      <c r="AG3">
        <f>SUM(AD3:AF3)</f>
        <v>102.16631542627937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39.49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1.2052800000000001</v>
      </c>
      <c r="E4">
        <f>GT_NG!S4</f>
        <v>2.3572879135276779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20.99917843589844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39.979999999999997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0.84959066933517935</v>
      </c>
      <c r="AD4">
        <f t="shared" ref="AD4:AD67" si="1">SUM(B4:AB4,AI4:AR4)-AC4</f>
        <v>100.29215568009093</v>
      </c>
      <c r="AE4">
        <f>'IDT-1'!E4</f>
        <v>0</v>
      </c>
      <c r="AF4" s="24"/>
      <c r="AG4">
        <f t="shared" ref="AG4:AG67" si="2">SUM(AD4:AF4)</f>
        <v>100.29215568009093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36.6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1.2052800000000001</v>
      </c>
      <c r="E5">
        <f>GT_NG!S5</f>
        <v>2.3572879135276779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18.999250818185402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39.979999999999997</v>
      </c>
      <c r="AB5" s="75">
        <f>-STOA!Q5</f>
        <v>0</v>
      </c>
      <c r="AC5">
        <f t="shared" si="0"/>
        <v>0.83279127734638991</v>
      </c>
      <c r="AD5">
        <f t="shared" si="1"/>
        <v>98.309027454366685</v>
      </c>
      <c r="AE5">
        <f>'IDT-1'!E5</f>
        <v>0</v>
      </c>
      <c r="AF5" s="24"/>
      <c r="AG5">
        <f t="shared" si="2"/>
        <v>98.309027454366685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36.6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1.2052800000000001</v>
      </c>
      <c r="E6">
        <f>GT_NG!S6</f>
        <v>2.3572879135276779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21.999142667861737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39.979999999999997</v>
      </c>
      <c r="AB6" s="75">
        <f>-STOA!Q6</f>
        <v>0</v>
      </c>
      <c r="AC6">
        <f t="shared" si="0"/>
        <v>0.82565036888367094</v>
      </c>
      <c r="AD6">
        <f t="shared" si="1"/>
        <v>97.466060212505738</v>
      </c>
      <c r="AE6">
        <f>'IDT-1'!E6</f>
        <v>0</v>
      </c>
      <c r="AF6" s="24"/>
      <c r="AG6">
        <f t="shared" si="2"/>
        <v>97.466060212505738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32.75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1.2052800000000001</v>
      </c>
      <c r="E7">
        <f>GT_NG!S7</f>
        <v>2.3572879135276779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19.999214484898474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39.979999999999997</v>
      </c>
      <c r="AB7" s="75">
        <f>-STOA!Q7</f>
        <v>0</v>
      </c>
      <c r="AC7">
        <f t="shared" si="0"/>
        <v>0.80070297214677955</v>
      </c>
      <c r="AD7">
        <f t="shared" si="1"/>
        <v>94.521079426279371</v>
      </c>
      <c r="AE7">
        <f>'IDT-1'!E7</f>
        <v>0</v>
      </c>
      <c r="AF7" s="24"/>
      <c r="AG7">
        <f t="shared" si="2"/>
        <v>94.521079426279371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31.78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1.2781800000000001</v>
      </c>
      <c r="E8">
        <f>GT_NG!S8</f>
        <v>2.0527481166066166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19.999214484898474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39.979999999999997</v>
      </c>
      <c r="AB8" s="75">
        <f>-STOA!Q8</f>
        <v>0</v>
      </c>
      <c r="AC8">
        <f t="shared" si="0"/>
        <v>0.79875719785264265</v>
      </c>
      <c r="AD8">
        <f t="shared" si="1"/>
        <v>94.291385403652455</v>
      </c>
      <c r="AE8">
        <f>'IDT-1'!E8</f>
        <v>0</v>
      </c>
      <c r="AF8" s="24"/>
      <c r="AG8">
        <f t="shared" si="2"/>
        <v>94.291385403652455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31.78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1.2781800000000001</v>
      </c>
      <c r="E9">
        <f>GT_NG!S9</f>
        <v>2.0527481166066166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19.999214484898474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39.979999999999997</v>
      </c>
      <c r="AB9" s="75">
        <f>-STOA!Q9</f>
        <v>0</v>
      </c>
      <c r="AC9">
        <f t="shared" si="0"/>
        <v>0.78262919785264273</v>
      </c>
      <c r="AD9">
        <f t="shared" si="1"/>
        <v>92.387513403652449</v>
      </c>
      <c r="AE9">
        <f>'IDT-1'!E9</f>
        <v>0</v>
      </c>
      <c r="AF9" s="24"/>
      <c r="AG9">
        <f t="shared" si="2"/>
        <v>92.387513403652449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29.86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1.2781800000000001</v>
      </c>
      <c r="E10">
        <f>GT_NG!S10</f>
        <v>2.0847690795938423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19.999214484898474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39.979999999999997</v>
      </c>
      <c r="AB10" s="75">
        <f>-STOA!Q10</f>
        <v>0</v>
      </c>
      <c r="AC10">
        <f t="shared" si="0"/>
        <v>0.78289817394173533</v>
      </c>
      <c r="AD10">
        <f t="shared" si="1"/>
        <v>92.419265390550578</v>
      </c>
      <c r="AE10">
        <f>'IDT-1'!E10</f>
        <v>0</v>
      </c>
      <c r="AF10" s="24"/>
      <c r="AG10">
        <f t="shared" si="2"/>
        <v>92.419265390550578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29.86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1.2781800000000001</v>
      </c>
      <c r="E11">
        <f>GT_NG!S11</f>
        <v>2.0847690795938423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19.999214484898474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39.979999999999997</v>
      </c>
      <c r="AB11" s="75">
        <f>-STOA!Q11</f>
        <v>0</v>
      </c>
      <c r="AC11">
        <f t="shared" si="0"/>
        <v>0.7747501739417354</v>
      </c>
      <c r="AD11">
        <f t="shared" si="1"/>
        <v>91.45741339055057</v>
      </c>
      <c r="AE11">
        <f>'IDT-1'!E11</f>
        <v>0</v>
      </c>
      <c r="AF11" s="24"/>
      <c r="AG11">
        <f t="shared" si="2"/>
        <v>91.45741339055057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28.89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1.2781800000000001</v>
      </c>
      <c r="E12">
        <f>GT_NG!S12</f>
        <v>2.0847690795938423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19.999214484898474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39.979999999999997</v>
      </c>
      <c r="AB12" s="75">
        <f>-STOA!Q12</f>
        <v>0</v>
      </c>
      <c r="AC12">
        <f t="shared" si="0"/>
        <v>0.76668617394173544</v>
      </c>
      <c r="AD12">
        <f t="shared" si="1"/>
        <v>90.505477390550567</v>
      </c>
      <c r="AE12">
        <f>'IDT-1'!E12</f>
        <v>0</v>
      </c>
      <c r="AF12" s="24"/>
      <c r="AG12">
        <f t="shared" si="2"/>
        <v>90.505477390550567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27.93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1.2781800000000001</v>
      </c>
      <c r="E13">
        <f>GT_NG!S13</f>
        <v>2.0847690795938423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20.000925454629584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39.979999999999997</v>
      </c>
      <c r="AB13" s="75">
        <f>-STOA!Q13</f>
        <v>0</v>
      </c>
      <c r="AC13">
        <f t="shared" si="0"/>
        <v>0.76670054608747673</v>
      </c>
      <c r="AD13">
        <f t="shared" si="1"/>
        <v>90.507173988135946</v>
      </c>
      <c r="AE13">
        <f>'IDT-1'!E13</f>
        <v>0</v>
      </c>
      <c r="AF13" s="24"/>
      <c r="AG13">
        <f t="shared" si="2"/>
        <v>90.507173988135946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27.93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1.2781800000000001</v>
      </c>
      <c r="E14">
        <f>GT_NG!S14</f>
        <v>2.0847690795938423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39.979999999999997</v>
      </c>
      <c r="AB14" s="75">
        <f>-STOA!Q14</f>
        <v>0</v>
      </c>
      <c r="AC14">
        <f t="shared" si="0"/>
        <v>0.76409642913632569</v>
      </c>
      <c r="AD14">
        <f t="shared" si="1"/>
        <v>90.199764182331037</v>
      </c>
      <c r="AE14">
        <f>'IDT-1'!E14</f>
        <v>0</v>
      </c>
      <c r="AF14" s="24"/>
      <c r="AG14">
        <f t="shared" si="2"/>
        <v>90.199764182331037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27.93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1.2781800000000001</v>
      </c>
      <c r="E15">
        <f>GT_NG!S15</f>
        <v>2.0847690795938423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20.000925454629584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39.979999999999997</v>
      </c>
      <c r="AB15" s="75">
        <f>-STOA!Q15</f>
        <v>0</v>
      </c>
      <c r="AC15">
        <f t="shared" si="0"/>
        <v>0.76670054608747673</v>
      </c>
      <c r="AD15">
        <f t="shared" si="1"/>
        <v>90.507173988135946</v>
      </c>
      <c r="AE15">
        <f>'IDT-1'!E15</f>
        <v>0</v>
      </c>
      <c r="AF15" s="24"/>
      <c r="AG15">
        <f t="shared" si="2"/>
        <v>90.507173988135946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27.93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1.2781800000000001</v>
      </c>
      <c r="E16">
        <f>GT_NG!S16</f>
        <v>2.0847690795938423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20.000925454629584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39.979999999999997</v>
      </c>
      <c r="AB16" s="75">
        <f>-STOA!Q16</f>
        <v>0</v>
      </c>
      <c r="AC16">
        <f t="shared" si="0"/>
        <v>0.75863654608747666</v>
      </c>
      <c r="AD16">
        <f t="shared" si="1"/>
        <v>89.555237988135957</v>
      </c>
      <c r="AE16">
        <f>'IDT-1'!E16</f>
        <v>0</v>
      </c>
      <c r="AF16" s="24"/>
      <c r="AG16">
        <f t="shared" si="2"/>
        <v>89.555237988135957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26.97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1.2781800000000001</v>
      </c>
      <c r="E17">
        <f>GT_NG!S17</f>
        <v>2.0847690795938423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20.000925454629584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39.979999999999997</v>
      </c>
      <c r="AB17" s="75">
        <f>-STOA!Q17</f>
        <v>0</v>
      </c>
      <c r="AC17">
        <f t="shared" si="0"/>
        <v>0.75863654608747666</v>
      </c>
      <c r="AD17">
        <f t="shared" si="1"/>
        <v>89.555237988135957</v>
      </c>
      <c r="AE17">
        <f>'IDT-1'!E17</f>
        <v>0</v>
      </c>
      <c r="AF17" s="24"/>
      <c r="AG17">
        <f t="shared" si="2"/>
        <v>89.555237988135957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26.97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1.2781800000000001</v>
      </c>
      <c r="E18">
        <f>GT_NG!S18</f>
        <v>2.0847690795938423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39.979999999999997</v>
      </c>
      <c r="AB18" s="75">
        <f>-STOA!Q18</f>
        <v>0</v>
      </c>
      <c r="AC18">
        <f t="shared" si="0"/>
        <v>0.75603242913632573</v>
      </c>
      <c r="AD18">
        <f t="shared" si="1"/>
        <v>89.247828182331034</v>
      </c>
      <c r="AE18">
        <f>'IDT-1'!E18</f>
        <v>0</v>
      </c>
      <c r="AF18" s="24"/>
      <c r="AG18">
        <f t="shared" si="2"/>
        <v>89.247828182331034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26.97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1.2781800000000001</v>
      </c>
      <c r="E19">
        <f>GT_NG!S19</f>
        <v>2.0847690795938423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39.979999999999997</v>
      </c>
      <c r="AB19" s="75">
        <f>-STOA!Q19</f>
        <v>0</v>
      </c>
      <c r="AC19">
        <f t="shared" si="0"/>
        <v>0.75603242913632573</v>
      </c>
      <c r="AD19">
        <f t="shared" si="1"/>
        <v>89.247828182331034</v>
      </c>
      <c r="AE19">
        <f>'IDT-1'!E19</f>
        <v>0</v>
      </c>
      <c r="AF19" s="24"/>
      <c r="AG19">
        <f t="shared" si="2"/>
        <v>89.247828182331034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26.97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1.2781800000000001</v>
      </c>
      <c r="E20">
        <f>GT_NG!S20</f>
        <v>2.0847690795938423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20.000925454629584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39.979999999999997</v>
      </c>
      <c r="AB20" s="75">
        <f>-STOA!Q20</f>
        <v>0</v>
      </c>
      <c r="AC20">
        <f t="shared" si="0"/>
        <v>0.75863654608747666</v>
      </c>
      <c r="AD20">
        <f t="shared" si="1"/>
        <v>89.555237988135957</v>
      </c>
      <c r="AE20">
        <f>'IDT-1'!E20</f>
        <v>0</v>
      </c>
      <c r="AF20" s="24"/>
      <c r="AG20">
        <f t="shared" si="2"/>
        <v>89.555237988135957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26.97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1.2781800000000001</v>
      </c>
      <c r="E21">
        <f>GT_NG!S21</f>
        <v>2.0847690795938423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21.000944287063263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39.979999999999997</v>
      </c>
      <c r="AB21" s="75">
        <f>-STOA!Q21</f>
        <v>0</v>
      </c>
      <c r="AC21">
        <f t="shared" si="0"/>
        <v>0.76703670427991955</v>
      </c>
      <c r="AD21">
        <f t="shared" si="1"/>
        <v>90.546856662377181</v>
      </c>
      <c r="AE21">
        <f>'IDT-1'!E21</f>
        <v>0</v>
      </c>
      <c r="AF21" s="24"/>
      <c r="AG21">
        <f t="shared" si="2"/>
        <v>90.546856662377181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26.97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1.2781800000000001</v>
      </c>
      <c r="E22">
        <f>GT_NG!S22</f>
        <v>2.0847690795938423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21.000944287063263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39.979999999999997</v>
      </c>
      <c r="AB22" s="75">
        <f>-STOA!Q22</f>
        <v>0</v>
      </c>
      <c r="AC22">
        <f t="shared" si="0"/>
        <v>0.77510070427991962</v>
      </c>
      <c r="AD22">
        <f t="shared" si="1"/>
        <v>91.49879266237717</v>
      </c>
      <c r="AE22">
        <f>'IDT-1'!E22</f>
        <v>0</v>
      </c>
      <c r="AF22" s="24"/>
      <c r="AG22">
        <f t="shared" si="2"/>
        <v>91.49879266237717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27.93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1.2781800000000001</v>
      </c>
      <c r="E23">
        <f>GT_NG!S23</f>
        <v>2.0847690795938423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21.000944287063263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39.979999999999997</v>
      </c>
      <c r="AB23" s="75">
        <f>-STOA!Q23</f>
        <v>0</v>
      </c>
      <c r="AC23">
        <f t="shared" si="0"/>
        <v>0.78316470427991958</v>
      </c>
      <c r="AD23">
        <f t="shared" si="1"/>
        <v>92.450728662377173</v>
      </c>
      <c r="AE23">
        <f>'IDT-1'!E23</f>
        <v>0</v>
      </c>
      <c r="AF23" s="24"/>
      <c r="AG23">
        <f t="shared" si="2"/>
        <v>92.450728662377173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28.89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1.2781800000000001</v>
      </c>
      <c r="E24">
        <f>GT_NG!S24</f>
        <v>2.0847690795938423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19.000858058980263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39.979999999999997</v>
      </c>
      <c r="AB24" s="75">
        <f>-STOA!Q24</f>
        <v>0</v>
      </c>
      <c r="AC24">
        <f t="shared" si="0"/>
        <v>0.79063997996402247</v>
      </c>
      <c r="AD24">
        <f t="shared" si="1"/>
        <v>93.333167158610081</v>
      </c>
      <c r="AE24">
        <f>'IDT-1'!E24</f>
        <v>0</v>
      </c>
      <c r="AF24" s="24"/>
      <c r="AG24">
        <f t="shared" si="2"/>
        <v>93.333167158610081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31.78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1.2781800000000001</v>
      </c>
      <c r="E25">
        <f>GT_NG!S25</f>
        <v>2.0847690795938423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21.000944287063263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39.979999999999997</v>
      </c>
      <c r="AB25" s="75">
        <f>-STOA!Q25</f>
        <v>0</v>
      </c>
      <c r="AC25">
        <f t="shared" si="0"/>
        <v>0.81558870427991947</v>
      </c>
      <c r="AD25">
        <f t="shared" si="1"/>
        <v>96.278304662377181</v>
      </c>
      <c r="AE25">
        <f>'IDT-1'!E25</f>
        <v>0</v>
      </c>
      <c r="AF25" s="24"/>
      <c r="AG25">
        <f t="shared" si="2"/>
        <v>96.278304662377181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32.75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1.2781800000000001</v>
      </c>
      <c r="E26">
        <f>GT_NG!S26</f>
        <v>2.0847690795938423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20.000901266279122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39.979999999999997</v>
      </c>
      <c r="AB26" s="75">
        <f>-STOA!Q26</f>
        <v>0</v>
      </c>
      <c r="AC26">
        <f t="shared" si="0"/>
        <v>0.83944434290533287</v>
      </c>
      <c r="AD26">
        <f t="shared" si="1"/>
        <v>99.094406002967631</v>
      </c>
      <c r="AE26">
        <f>'IDT-1'!E26</f>
        <v>0</v>
      </c>
      <c r="AF26" s="24"/>
      <c r="AG26">
        <f t="shared" si="2"/>
        <v>99.094406002967631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36.590000000000003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1.2781800000000001</v>
      </c>
      <c r="E27">
        <f>GT_NG!S27</f>
        <v>2.0847690795938423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39.979999999999997</v>
      </c>
      <c r="AB27" s="75">
        <f>-STOA!Q27</f>
        <v>0</v>
      </c>
      <c r="AC27">
        <f t="shared" si="0"/>
        <v>0.88026077226858823</v>
      </c>
      <c r="AD27">
        <f t="shared" si="1"/>
        <v>103.91268830732525</v>
      </c>
      <c r="AE27">
        <f>'IDT-1'!E27</f>
        <v>0</v>
      </c>
      <c r="AF27" s="24"/>
      <c r="AG27">
        <f t="shared" si="2"/>
        <v>103.91268830732525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40.450000000000003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1.2781800000000001</v>
      </c>
      <c r="E28">
        <f>GT_NG!S28</f>
        <v>2.0847690795938423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39.979999999999997</v>
      </c>
      <c r="AB28" s="75">
        <f>-STOA!Q28</f>
        <v>0</v>
      </c>
      <c r="AC28">
        <f t="shared" si="0"/>
        <v>0.92881277226858816</v>
      </c>
      <c r="AD28">
        <f t="shared" si="1"/>
        <v>109.64413630732524</v>
      </c>
      <c r="AE28">
        <f>'IDT-1'!E28</f>
        <v>0</v>
      </c>
      <c r="AF28" s="24"/>
      <c r="AG28">
        <f t="shared" si="2"/>
        <v>109.64413630732524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46.23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1.2781800000000001</v>
      </c>
      <c r="E29">
        <f>GT_NG!S29</f>
        <v>2.0847690795938423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17.999327379395389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39.979999999999997</v>
      </c>
      <c r="AB29" s="75">
        <f>-STOA!Q29</f>
        <v>0</v>
      </c>
      <c r="AC29">
        <f t="shared" si="0"/>
        <v>0.97635112225550946</v>
      </c>
      <c r="AD29">
        <f t="shared" si="1"/>
        <v>115.25592533673372</v>
      </c>
      <c r="AE29">
        <f>'IDT-1'!E29</f>
        <v>0</v>
      </c>
      <c r="AF29" s="24"/>
      <c r="AG29">
        <f t="shared" si="2"/>
        <v>115.25592533673372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54.89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1.2781800000000001</v>
      </c>
      <c r="E30">
        <f>GT_NG!S30</f>
        <v>2.0847690795938423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39.979999999999997</v>
      </c>
      <c r="AB30" s="75">
        <f>-STOA!Q30</f>
        <v>0</v>
      </c>
      <c r="AC30">
        <f t="shared" si="0"/>
        <v>1.0422967722685881</v>
      </c>
      <c r="AD30">
        <f t="shared" si="1"/>
        <v>123.04065230732526</v>
      </c>
      <c r="AE30">
        <f>'IDT-1'!E30</f>
        <v>0</v>
      </c>
      <c r="AF30" s="24"/>
      <c r="AG30">
        <f t="shared" si="2"/>
        <v>123.04065230732526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58.74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1.2781800000000001</v>
      </c>
      <c r="E31">
        <f>GT_NG!S31</f>
        <v>2.0847690795938423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23.319092642309638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55.9</v>
      </c>
      <c r="Z31" s="34">
        <f>IEX!Q31</f>
        <v>0</v>
      </c>
      <c r="AA31" s="75">
        <f>STOA!K31</f>
        <v>39.979999999999997</v>
      </c>
      <c r="AB31" s="75">
        <f>-STOA!Q31</f>
        <v>0</v>
      </c>
      <c r="AC31">
        <f t="shared" si="0"/>
        <v>1.0718571504639891</v>
      </c>
      <c r="AD31">
        <f t="shared" si="1"/>
        <v>126.53018457143951</v>
      </c>
      <c r="AE31">
        <f>'IDT-1'!E31</f>
        <v>0</v>
      </c>
      <c r="AF31" s="24"/>
      <c r="AG31">
        <f t="shared" si="2"/>
        <v>126.53018457143951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5.04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1.2781800000000001</v>
      </c>
      <c r="E32">
        <f>GT_NG!S32</f>
        <v>2.0527481166066166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23.319092642309638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31.71</v>
      </c>
      <c r="Z32" s="34">
        <f>IEX!Q32</f>
        <v>0</v>
      </c>
      <c r="AA32" s="75">
        <f>STOA!K32</f>
        <v>39.979999999999997</v>
      </c>
      <c r="AB32" s="75">
        <f>-STOA!Q32</f>
        <v>0</v>
      </c>
      <c r="AC32">
        <f t="shared" si="0"/>
        <v>1.0870441743748964</v>
      </c>
      <c r="AD32">
        <f t="shared" si="1"/>
        <v>128.32297658454135</v>
      </c>
      <c r="AE32">
        <f>'IDT-1'!E32</f>
        <v>0</v>
      </c>
      <c r="AF32" s="24"/>
      <c r="AG32">
        <f t="shared" si="2"/>
        <v>128.32297658454135</v>
      </c>
      <c r="AI32" s="34">
        <f>PXIL!K32</f>
        <v>0</v>
      </c>
      <c r="AJ32" s="34">
        <f>PXIL!Q32</f>
        <v>0</v>
      </c>
      <c r="AK32" s="34">
        <f>RTM_IEX!K32</f>
        <v>25.73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5.34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1.2781800000000001</v>
      </c>
      <c r="E33">
        <f>GT_NG!S33</f>
        <v>2.0527481166066166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23.319092642309638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36.67</v>
      </c>
      <c r="Z33" s="34">
        <f>IEX!Q33</f>
        <v>0</v>
      </c>
      <c r="AA33" s="75">
        <f>STOA!K33</f>
        <v>39.979999999999997</v>
      </c>
      <c r="AB33" s="75">
        <f>-STOA!Q33</f>
        <v>0</v>
      </c>
      <c r="AC33">
        <f t="shared" si="0"/>
        <v>1.0541161743748964</v>
      </c>
      <c r="AD33">
        <f t="shared" si="1"/>
        <v>124.43590458454135</v>
      </c>
      <c r="AE33">
        <f>'IDT-1'!E33</f>
        <v>0</v>
      </c>
      <c r="AF33" s="24"/>
      <c r="AG33">
        <f t="shared" si="2"/>
        <v>124.43590458454135</v>
      </c>
      <c r="AI33" s="34">
        <f>PXIL!K33</f>
        <v>0</v>
      </c>
      <c r="AJ33" s="34">
        <f>PXIL!Q33</f>
        <v>0</v>
      </c>
      <c r="AK33" s="34">
        <f>RTM_IEX!K33</f>
        <v>15.79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6.4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1.2781800000000001</v>
      </c>
      <c r="E34">
        <f>GT_NG!S34</f>
        <v>2.0527481166066166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23.319092642309638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26.6</v>
      </c>
      <c r="Z34" s="34">
        <f>IEX!Q34</f>
        <v>0</v>
      </c>
      <c r="AA34" s="75">
        <f>STOA!K34</f>
        <v>39.979999999999997</v>
      </c>
      <c r="AB34" s="75">
        <f>-STOA!Q34</f>
        <v>0</v>
      </c>
      <c r="AC34">
        <f t="shared" si="0"/>
        <v>0.98372417437489645</v>
      </c>
      <c r="AD34">
        <f t="shared" si="1"/>
        <v>116.12629658454135</v>
      </c>
      <c r="AE34">
        <f>'IDT-1'!E34</f>
        <v>0</v>
      </c>
      <c r="AF34" s="24"/>
      <c r="AG34">
        <f t="shared" si="2"/>
        <v>116.12629658454135</v>
      </c>
      <c r="AI34" s="34">
        <f>PXIL!K34</f>
        <v>0</v>
      </c>
      <c r="AJ34" s="34">
        <f>PXIL!Q34</f>
        <v>0</v>
      </c>
      <c r="AK34" s="34">
        <f>RTM_IEX!K34</f>
        <v>18.52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5.36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1.2781800000000001</v>
      </c>
      <c r="E35">
        <f>GT_NG!S35</f>
        <v>2.0847690795938423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23.319092642309638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26.69</v>
      </c>
      <c r="Z35" s="34">
        <f>IEX!Q35</f>
        <v>0</v>
      </c>
      <c r="AA35" s="75">
        <f>STOA!K35</f>
        <v>39.979999999999997</v>
      </c>
      <c r="AB35" s="75">
        <f>-STOA!Q35</f>
        <v>0</v>
      </c>
      <c r="AC35">
        <f t="shared" si="0"/>
        <v>0.99440915046398914</v>
      </c>
      <c r="AD35">
        <f t="shared" si="1"/>
        <v>117.38763257143948</v>
      </c>
      <c r="AE35">
        <f>'IDT-1'!E35</f>
        <v>0</v>
      </c>
      <c r="AF35" s="24"/>
      <c r="AG35">
        <f t="shared" si="2"/>
        <v>117.38763257143948</v>
      </c>
      <c r="AI35" s="34">
        <f>PXIL!K35</f>
        <v>0</v>
      </c>
      <c r="AJ35" s="34">
        <f>PXIL!Q35</f>
        <v>0</v>
      </c>
      <c r="AK35" s="34">
        <f>RTM_IEX!K35</f>
        <v>19.25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5.78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1.2781800000000001</v>
      </c>
      <c r="E36">
        <f>GT_NG!S36</f>
        <v>2.0847690795938423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23.319092642309638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21.48</v>
      </c>
      <c r="Z36" s="34">
        <f>IEX!Q36</f>
        <v>0</v>
      </c>
      <c r="AA36" s="75">
        <f>STOA!K36</f>
        <v>39.979999999999997</v>
      </c>
      <c r="AB36" s="75">
        <f>-STOA!Q36</f>
        <v>0</v>
      </c>
      <c r="AC36">
        <f t="shared" si="0"/>
        <v>0.90730115046398907</v>
      </c>
      <c r="AD36">
        <f t="shared" si="1"/>
        <v>107.10474057143948</v>
      </c>
      <c r="AE36">
        <f>'IDT-1'!E36</f>
        <v>0</v>
      </c>
      <c r="AF36" s="24"/>
      <c r="AG36">
        <f t="shared" si="2"/>
        <v>107.10474057143948</v>
      </c>
      <c r="AI36" s="34">
        <f>PXIL!K36</f>
        <v>0</v>
      </c>
      <c r="AJ36" s="34">
        <f>PXIL!Q36</f>
        <v>0</v>
      </c>
      <c r="AK36" s="34">
        <f>RTM_IEX!K36</f>
        <v>19.329999999999998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0.54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1.2781800000000001</v>
      </c>
      <c r="E37">
        <f>GT_NG!S37</f>
        <v>2.0847690795938423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23.319092642309638</v>
      </c>
      <c r="J37">
        <f>Bawana_RLNG!S37</f>
        <v>0</v>
      </c>
      <c r="K37">
        <f>Bawana_Spot!S37</f>
        <v>66.25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13.33</v>
      </c>
      <c r="Z37" s="34">
        <f>IEX!Q37</f>
        <v>0</v>
      </c>
      <c r="AA37" s="75">
        <f>STOA!K37</f>
        <v>39.979999999999997</v>
      </c>
      <c r="AB37" s="75">
        <f>-STOA!Q37</f>
        <v>0</v>
      </c>
      <c r="AC37">
        <f t="shared" si="0"/>
        <v>1.4743851504639891</v>
      </c>
      <c r="AD37">
        <f t="shared" si="1"/>
        <v>174.04765657143949</v>
      </c>
      <c r="AE37">
        <f>'IDT-1'!E37</f>
        <v>0</v>
      </c>
      <c r="AF37" s="24"/>
      <c r="AG37">
        <f t="shared" si="2"/>
        <v>174.04765657143949</v>
      </c>
      <c r="AI37" s="34">
        <f>PXIL!K37</f>
        <v>0</v>
      </c>
      <c r="AJ37" s="34">
        <f>PXIL!Q37</f>
        <v>0</v>
      </c>
      <c r="AK37" s="34">
        <f>RTM_IEX!K37</f>
        <v>23.82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5.46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1.2781800000000001</v>
      </c>
      <c r="E38">
        <f>GT_NG!S38</f>
        <v>2.0847690795938423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23.319092642309638</v>
      </c>
      <c r="J38">
        <f>Bawana_RLNG!S38</f>
        <v>0</v>
      </c>
      <c r="K38">
        <f>Bawana_Spot!S38</f>
        <v>66.580000000000013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9.56</v>
      </c>
      <c r="Z38" s="34">
        <f>IEX!Q38</f>
        <v>0</v>
      </c>
      <c r="AA38" s="75">
        <f>STOA!K38</f>
        <v>39.979999999999997</v>
      </c>
      <c r="AB38" s="75">
        <f>-STOA!Q38</f>
        <v>0</v>
      </c>
      <c r="AC38">
        <f t="shared" si="0"/>
        <v>1.4596851504639894</v>
      </c>
      <c r="AD38">
        <f t="shared" si="1"/>
        <v>172.31235657143952</v>
      </c>
      <c r="AE38">
        <f>'IDT-1'!E38</f>
        <v>0</v>
      </c>
      <c r="AF38" s="24"/>
      <c r="AG38">
        <f t="shared" si="2"/>
        <v>172.31235657143952</v>
      </c>
      <c r="AI38" s="34">
        <f>PXIL!K38</f>
        <v>0</v>
      </c>
      <c r="AJ38" s="34">
        <f>PXIL!Q38</f>
        <v>0</v>
      </c>
      <c r="AK38" s="34">
        <f>RTM_IEX!K38</f>
        <v>25.61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5.36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1.2781800000000001</v>
      </c>
      <c r="E39">
        <f>GT_NG!S39</f>
        <v>2.0643301670488046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23.319092642309638</v>
      </c>
      <c r="J39">
        <f>Bawana_RLNG!S39</f>
        <v>0</v>
      </c>
      <c r="K39">
        <f>Bawana_Spot!S39</f>
        <v>66.25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18.760000000000002</v>
      </c>
      <c r="Z39" s="34">
        <f>IEX!Q39</f>
        <v>0</v>
      </c>
      <c r="AA39" s="75">
        <f>STOA!K39</f>
        <v>39.979999999999997</v>
      </c>
      <c r="AB39" s="75">
        <f>-STOA!Q39</f>
        <v>0</v>
      </c>
      <c r="AC39">
        <f t="shared" si="0"/>
        <v>1.525537463598611</v>
      </c>
      <c r="AD39">
        <f t="shared" si="1"/>
        <v>180.08606534575981</v>
      </c>
      <c r="AE39">
        <f>'IDT-1'!E39</f>
        <v>0</v>
      </c>
      <c r="AF39" s="24"/>
      <c r="AG39">
        <f t="shared" si="2"/>
        <v>180.08606534575981</v>
      </c>
      <c r="AI39" s="34">
        <f>PXIL!K39</f>
        <v>0</v>
      </c>
      <c r="AJ39" s="34">
        <f>PXIL!Q39</f>
        <v>0</v>
      </c>
      <c r="AK39" s="34">
        <f>RTM_IEX!K39</f>
        <v>23.2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6.76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1.2781800000000001</v>
      </c>
      <c r="E40">
        <f>GT_NG!S40</f>
        <v>2.0643301670488046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23.319092642309638</v>
      </c>
      <c r="J40">
        <f>Bawana_RLNG!S40</f>
        <v>0</v>
      </c>
      <c r="K40">
        <f>Bawana_Spot!S40</f>
        <v>66.58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26.53</v>
      </c>
      <c r="Z40" s="34">
        <f>IEX!Q40</f>
        <v>0</v>
      </c>
      <c r="AA40" s="75">
        <f>STOA!K40</f>
        <v>39.979999999999997</v>
      </c>
      <c r="AB40" s="75">
        <f>-STOA!Q40</f>
        <v>0</v>
      </c>
      <c r="AC40">
        <f t="shared" si="0"/>
        <v>1.7198294635986109</v>
      </c>
      <c r="AD40">
        <f t="shared" si="1"/>
        <v>203.02177334575981</v>
      </c>
      <c r="AE40">
        <f>'IDT-1'!E40</f>
        <v>0</v>
      </c>
      <c r="AF40" s="24"/>
      <c r="AG40">
        <f t="shared" si="2"/>
        <v>203.02177334575981</v>
      </c>
      <c r="AI40" s="34">
        <f>PXIL!K40</f>
        <v>0</v>
      </c>
      <c r="AJ40" s="34">
        <f>PXIL!Q40</f>
        <v>0</v>
      </c>
      <c r="AK40" s="34">
        <f>RTM_IEX!K40</f>
        <v>23.82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21.17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1.2781800000000001</v>
      </c>
      <c r="E41">
        <f>GT_NG!S41</f>
        <v>2.0643301670488046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23.319092642309638</v>
      </c>
      <c r="J41">
        <f>Bawana_RLNG!S41</f>
        <v>0</v>
      </c>
      <c r="K41">
        <f>Bawana_Spot!S41</f>
        <v>60.27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42.76</v>
      </c>
      <c r="Z41" s="34">
        <f>IEX!Q41</f>
        <v>0</v>
      </c>
      <c r="AA41" s="75">
        <f>STOA!K41</f>
        <v>39.979999999999997</v>
      </c>
      <c r="AB41" s="75">
        <f>-STOA!Q41</f>
        <v>0</v>
      </c>
      <c r="AC41">
        <f t="shared" si="0"/>
        <v>1.8324734635986109</v>
      </c>
      <c r="AD41">
        <f t="shared" si="1"/>
        <v>216.31912934575982</v>
      </c>
      <c r="AE41">
        <f>'IDT-1'!E41</f>
        <v>0</v>
      </c>
      <c r="AF41" s="24"/>
      <c r="AG41">
        <f t="shared" si="2"/>
        <v>216.31912934575982</v>
      </c>
      <c r="AI41" s="34">
        <f>PXIL!K41</f>
        <v>0</v>
      </c>
      <c r="AJ41" s="34">
        <f>PXIL!Q41</f>
        <v>0</v>
      </c>
      <c r="AK41" s="34">
        <f>RTM_IEX!K41</f>
        <v>22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26.48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1.2781800000000001</v>
      </c>
      <c r="E42">
        <f>GT_NG!S42</f>
        <v>2.0643301670488046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23.319092642309638</v>
      </c>
      <c r="J42">
        <f>Bawana_RLNG!S42</f>
        <v>0</v>
      </c>
      <c r="K42">
        <f>Bawana_Spot!S42</f>
        <v>56.18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47.31</v>
      </c>
      <c r="Z42" s="34">
        <f>IEX!Q42</f>
        <v>0</v>
      </c>
      <c r="AA42" s="75">
        <f>STOA!K42</f>
        <v>39.979999999999997</v>
      </c>
      <c r="AB42" s="75">
        <f>-STOA!Q42</f>
        <v>0</v>
      </c>
      <c r="AC42">
        <f t="shared" si="0"/>
        <v>1.8819494635986109</v>
      </c>
      <c r="AD42">
        <f t="shared" si="1"/>
        <v>222.15965334575984</v>
      </c>
      <c r="AE42">
        <f>'IDT-1'!E42</f>
        <v>0</v>
      </c>
      <c r="AF42" s="24"/>
      <c r="AG42">
        <f t="shared" si="2"/>
        <v>222.15965334575984</v>
      </c>
      <c r="AI42" s="34">
        <f>PXIL!K42</f>
        <v>0</v>
      </c>
      <c r="AJ42" s="34">
        <f>PXIL!Q42</f>
        <v>0</v>
      </c>
      <c r="AK42" s="34">
        <f>RTM_IEX!K42</f>
        <v>24.21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29.7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1.2781800000000001</v>
      </c>
      <c r="E43">
        <f>GT_NG!S43</f>
        <v>2.0643301670488046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23.319092642309638</v>
      </c>
      <c r="J43">
        <f>Bawana_RLNG!S43</f>
        <v>0</v>
      </c>
      <c r="K43">
        <f>Bawana_Spot!S43</f>
        <v>26.89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49.86</v>
      </c>
      <c r="Z43" s="34">
        <f>IEX!Q43</f>
        <v>0</v>
      </c>
      <c r="AA43" s="75">
        <f>STOA!K43</f>
        <v>39.979999999999997</v>
      </c>
      <c r="AB43" s="75">
        <f>-STOA!Q43</f>
        <v>0</v>
      </c>
      <c r="AC43">
        <f t="shared" si="0"/>
        <v>1.8676694635986109</v>
      </c>
      <c r="AD43">
        <f t="shared" si="1"/>
        <v>220.47393334575983</v>
      </c>
      <c r="AE43">
        <f>'IDT-1'!E43</f>
        <v>0</v>
      </c>
      <c r="AF43" s="24"/>
      <c r="AG43">
        <f t="shared" si="2"/>
        <v>220.47393334575983</v>
      </c>
      <c r="AI43" s="34">
        <f>PXIL!K43</f>
        <v>0</v>
      </c>
      <c r="AJ43" s="34">
        <f>PXIL!Q43</f>
        <v>0</v>
      </c>
      <c r="AK43" s="34">
        <f>RTM_IEX!K43</f>
        <v>21.25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57.7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1.2781800000000001</v>
      </c>
      <c r="E44">
        <f>GT_NG!S44</f>
        <v>2.0643301670488046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23.319092642309638</v>
      </c>
      <c r="J44">
        <f>Bawana_RLNG!S44</f>
        <v>0</v>
      </c>
      <c r="K44">
        <f>Bawana_Spot!S44</f>
        <v>28.03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46.43</v>
      </c>
      <c r="Z44" s="34">
        <f>IEX!Q44</f>
        <v>0</v>
      </c>
      <c r="AA44" s="75">
        <f>STOA!K44</f>
        <v>39.979999999999997</v>
      </c>
      <c r="AB44" s="75">
        <f>-STOA!Q44</f>
        <v>0</v>
      </c>
      <c r="AC44">
        <f t="shared" si="0"/>
        <v>1.9024454635986108</v>
      </c>
      <c r="AD44">
        <f t="shared" si="1"/>
        <v>224.57915734575982</v>
      </c>
      <c r="AE44">
        <f>'IDT-1'!E44</f>
        <v>0</v>
      </c>
      <c r="AF44" s="24"/>
      <c r="AG44">
        <f t="shared" si="2"/>
        <v>224.57915734575982</v>
      </c>
      <c r="AI44" s="34">
        <f>PXIL!K44</f>
        <v>0</v>
      </c>
      <c r="AJ44" s="34">
        <f>PXIL!Q44</f>
        <v>0</v>
      </c>
      <c r="AK44" s="34">
        <f>RTM_IEX!K44</f>
        <v>24.39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60.99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1.2781800000000001</v>
      </c>
      <c r="E45">
        <f>GT_NG!S45</f>
        <v>2.0643301670488046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23.319092642309638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88.8</v>
      </c>
      <c r="Z45" s="34">
        <f>IEX!Q45</f>
        <v>0</v>
      </c>
      <c r="AA45" s="75">
        <f>STOA!K45</f>
        <v>39.979999999999997</v>
      </c>
      <c r="AB45" s="75">
        <f>-STOA!Q45</f>
        <v>0</v>
      </c>
      <c r="AC45">
        <f t="shared" si="0"/>
        <v>1.7650214635986108</v>
      </c>
      <c r="AD45">
        <f t="shared" si="1"/>
        <v>208.35658134575985</v>
      </c>
      <c r="AE45">
        <f>'IDT-1'!E45</f>
        <v>0</v>
      </c>
      <c r="AF45" s="24"/>
      <c r="AG45">
        <f t="shared" si="2"/>
        <v>208.35658134575985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54.68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1.2781800000000001</v>
      </c>
      <c r="E46">
        <f>GT_NG!S46</f>
        <v>2.0643301670488046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23.319092642309638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80.8</v>
      </c>
      <c r="Z46" s="34">
        <f>IEX!Q46</f>
        <v>0</v>
      </c>
      <c r="AA46" s="75">
        <f>STOA!K46</f>
        <v>39.979999999999997</v>
      </c>
      <c r="AB46" s="75">
        <f>-STOA!Q46</f>
        <v>0</v>
      </c>
      <c r="AC46">
        <f t="shared" si="0"/>
        <v>1.765189463598611</v>
      </c>
      <c r="AD46">
        <f t="shared" si="1"/>
        <v>208.37641334575986</v>
      </c>
      <c r="AE46">
        <f>'IDT-1'!E46</f>
        <v>0</v>
      </c>
      <c r="AF46" s="24"/>
      <c r="AG46">
        <f t="shared" si="2"/>
        <v>208.37641334575986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62.7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1.2781800000000001</v>
      </c>
      <c r="E47">
        <f>GT_NG!S47</f>
        <v>2.0643301670488046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26.04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39.979999999999997</v>
      </c>
      <c r="AB47" s="75">
        <f>-STOA!Q47</f>
        <v>0</v>
      </c>
      <c r="AC47">
        <f t="shared" si="0"/>
        <v>1.7880450854032097</v>
      </c>
      <c r="AD47">
        <f t="shared" si="1"/>
        <v>211.0744650816456</v>
      </c>
      <c r="AE47">
        <f>'IDT-1'!E47</f>
        <v>0</v>
      </c>
      <c r="AF47" s="24"/>
      <c r="AG47">
        <f t="shared" si="2"/>
        <v>211.0744650816456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143.5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1.2781800000000001</v>
      </c>
      <c r="E48">
        <f>GT_NG!S48</f>
        <v>2.0643301670488046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26.04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39.979999999999997</v>
      </c>
      <c r="AB48" s="75">
        <f>-STOA!Q48</f>
        <v>0</v>
      </c>
      <c r="AC48">
        <f t="shared" si="0"/>
        <v>1.78796108540321</v>
      </c>
      <c r="AD48">
        <f t="shared" si="1"/>
        <v>211.06454908164562</v>
      </c>
      <c r="AE48">
        <f>'IDT-1'!E48</f>
        <v>0</v>
      </c>
      <c r="AF48" s="24"/>
      <c r="AG48">
        <f t="shared" si="2"/>
        <v>211.06454908164562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143.49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1.2781800000000001</v>
      </c>
      <c r="E49">
        <f>GT_NG!S49</f>
        <v>2.0643301670488046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22.64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39.979999999999997</v>
      </c>
      <c r="AB49" s="75">
        <f>-STOA!Q49</f>
        <v>0</v>
      </c>
      <c r="AC49">
        <f t="shared" si="0"/>
        <v>1.75948508540321</v>
      </c>
      <c r="AD49">
        <f t="shared" si="1"/>
        <v>207.70302508164559</v>
      </c>
      <c r="AE49">
        <f>'IDT-1'!E49</f>
        <v>0</v>
      </c>
      <c r="AF49" s="24"/>
      <c r="AG49">
        <f t="shared" si="2"/>
        <v>207.70302508164559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143.5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1.2781800000000001</v>
      </c>
      <c r="E50">
        <f>GT_NG!S50</f>
        <v>2.0652935751613892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22.839193588249838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39.979999999999997</v>
      </c>
      <c r="AB50" s="75">
        <f>-STOA!Q50</f>
        <v>0</v>
      </c>
      <c r="AC50">
        <f t="shared" si="0"/>
        <v>1.6559984041726543</v>
      </c>
      <c r="AD50">
        <f t="shared" si="1"/>
        <v>195.48666875923854</v>
      </c>
      <c r="AE50">
        <f>'IDT-1'!E50</f>
        <v>0</v>
      </c>
      <c r="AF50" s="24"/>
      <c r="AG50">
        <f t="shared" si="2"/>
        <v>195.48666875923854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130.97999999999999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1.2781800000000001</v>
      </c>
      <c r="E51">
        <f>GT_NG!S51</f>
        <v>2.0652935751613892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22.64</v>
      </c>
      <c r="J51">
        <f>Bawana_RLNG!S51</f>
        <v>0</v>
      </c>
      <c r="K51">
        <f>Bawana_Spot!S51</f>
        <v>14.68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87.55</v>
      </c>
      <c r="AB51" s="75">
        <f>-STOA!Q51</f>
        <v>0</v>
      </c>
      <c r="AC51">
        <f t="shared" si="0"/>
        <v>1.6513851780313558</v>
      </c>
      <c r="AD51">
        <f t="shared" si="1"/>
        <v>194.94208839713005</v>
      </c>
      <c r="AE51">
        <f>'IDT-1'!E51</f>
        <v>0</v>
      </c>
      <c r="AF51" s="24"/>
      <c r="AG51">
        <f t="shared" si="2"/>
        <v>194.94208839713005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68.38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1.2781800000000001</v>
      </c>
      <c r="E52">
        <f>GT_NG!S52</f>
        <v>2.0652935751613892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22.64</v>
      </c>
      <c r="J52">
        <f>Bawana_RLNG!S52</f>
        <v>0</v>
      </c>
      <c r="K52">
        <f>Bawana_Spot!S52</f>
        <v>11.22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88.04</v>
      </c>
      <c r="AB52" s="75">
        <f>-STOA!Q52</f>
        <v>0</v>
      </c>
      <c r="AC52">
        <f t="shared" si="0"/>
        <v>1.6183731780313557</v>
      </c>
      <c r="AD52">
        <f t="shared" si="1"/>
        <v>191.04510039713003</v>
      </c>
      <c r="AE52">
        <f>'IDT-1'!E52</f>
        <v>0</v>
      </c>
      <c r="AF52" s="24"/>
      <c r="AG52">
        <f t="shared" si="2"/>
        <v>191.04510039713003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67.42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1.2781800000000001</v>
      </c>
      <c r="E53">
        <f>GT_NG!S53</f>
        <v>2.0652935751613892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22.64</v>
      </c>
      <c r="J53">
        <f>Bawana_RLNG!S53</f>
        <v>0</v>
      </c>
      <c r="K53">
        <f>Bawana_Spot!S53</f>
        <v>35.9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88.04</v>
      </c>
      <c r="AB53" s="75">
        <f>-STOA!Q53</f>
        <v>0</v>
      </c>
      <c r="AC53">
        <f t="shared" si="0"/>
        <v>1.6234131780313554</v>
      </c>
      <c r="AD53">
        <f t="shared" si="1"/>
        <v>191.64006039713004</v>
      </c>
      <c r="AE53">
        <f>'IDT-1'!E53</f>
        <v>0</v>
      </c>
      <c r="AF53" s="24"/>
      <c r="AG53">
        <f t="shared" si="2"/>
        <v>191.64006039713004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43.34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1.2781800000000001</v>
      </c>
      <c r="E54">
        <f>GT_NG!S54</f>
        <v>2.0672528643751664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22.64</v>
      </c>
      <c r="J54">
        <f>Bawana_RLNG!S54</f>
        <v>0</v>
      </c>
      <c r="K54">
        <f>Bawana_Spot!S54</f>
        <v>30.669999999999998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88.23</v>
      </c>
      <c r="AB54" s="75">
        <f>-STOA!Q54</f>
        <v>0</v>
      </c>
      <c r="AC54">
        <f t="shared" si="0"/>
        <v>1.6214976360607514</v>
      </c>
      <c r="AD54">
        <f t="shared" si="1"/>
        <v>191.41393522831441</v>
      </c>
      <c r="AE54">
        <f>'IDT-1'!E54</f>
        <v>0</v>
      </c>
      <c r="AF54" s="24"/>
      <c r="AG54">
        <f t="shared" si="2"/>
        <v>191.41393522831441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48.15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1.2781800000000001</v>
      </c>
      <c r="E55">
        <f>GT_NG!S55</f>
        <v>2.0672528643751664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22.64</v>
      </c>
      <c r="J55">
        <f>Bawana_RLNG!S55</f>
        <v>0</v>
      </c>
      <c r="K55">
        <f>Bawana_Spot!S55</f>
        <v>29.45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87.65</v>
      </c>
      <c r="AB55" s="75">
        <f>-STOA!Q55</f>
        <v>0</v>
      </c>
      <c r="AC55">
        <f t="shared" si="0"/>
        <v>1.6144416360607514</v>
      </c>
      <c r="AD55">
        <f t="shared" si="1"/>
        <v>190.58099122831442</v>
      </c>
      <c r="AE55">
        <f>'IDT-1'!E55</f>
        <v>0</v>
      </c>
      <c r="AF55" s="24"/>
      <c r="AG55">
        <f t="shared" si="2"/>
        <v>190.58099122831442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49.11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1.2781800000000001</v>
      </c>
      <c r="E56">
        <f>GT_NG!S56</f>
        <v>2.0672528643751664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22.64</v>
      </c>
      <c r="J56">
        <f>Bawana_RLNG!S56</f>
        <v>0</v>
      </c>
      <c r="K56">
        <f>Bawana_Spot!S56</f>
        <v>24.91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86.69</v>
      </c>
      <c r="AB56" s="75">
        <f>-STOA!Q56</f>
        <v>0</v>
      </c>
      <c r="AC56">
        <f t="shared" si="0"/>
        <v>1.5763896360607512</v>
      </c>
      <c r="AD56">
        <f t="shared" si="1"/>
        <v>186.08904322831438</v>
      </c>
      <c r="AE56">
        <f>'IDT-1'!E56</f>
        <v>0</v>
      </c>
      <c r="AF56" s="24"/>
      <c r="AG56">
        <f t="shared" si="2"/>
        <v>186.08904322831438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50.08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1.2781800000000001</v>
      </c>
      <c r="E57">
        <f>GT_NG!S57</f>
        <v>2.0672528643751664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21.23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84.95</v>
      </c>
      <c r="AB57" s="75">
        <f>-STOA!Q57</f>
        <v>0</v>
      </c>
      <c r="AC57">
        <f t="shared" si="0"/>
        <v>1.5500976360607512</v>
      </c>
      <c r="AD57">
        <f t="shared" si="1"/>
        <v>182.98533522831443</v>
      </c>
      <c r="AE57">
        <f>'IDT-1'!E57</f>
        <v>0</v>
      </c>
      <c r="AF57" s="24"/>
      <c r="AG57">
        <f t="shared" si="2"/>
        <v>182.98533522831443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52.01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1.2781800000000001</v>
      </c>
      <c r="E58">
        <f>GT_NG!S58</f>
        <v>2.0672528643751664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13.9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82.93</v>
      </c>
      <c r="AB58" s="75">
        <f>-STOA!Q58</f>
        <v>0</v>
      </c>
      <c r="AC58">
        <f t="shared" si="0"/>
        <v>1.5281736360607514</v>
      </c>
      <c r="AD58">
        <f t="shared" si="1"/>
        <v>180.39725922831443</v>
      </c>
      <c r="AE58">
        <f>'IDT-1'!E58</f>
        <v>0</v>
      </c>
      <c r="AF58" s="24"/>
      <c r="AG58">
        <f t="shared" si="2"/>
        <v>180.39725922831443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58.75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1.2781800000000001</v>
      </c>
      <c r="E59">
        <f>GT_NG!S59</f>
        <v>2.0672528643751664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15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81.100000000000009</v>
      </c>
      <c r="AB59" s="75">
        <f>-STOA!Q59</f>
        <v>0</v>
      </c>
      <c r="AC59">
        <f t="shared" si="0"/>
        <v>1.5301056360607515</v>
      </c>
      <c r="AD59">
        <f t="shared" si="1"/>
        <v>180.62532722831443</v>
      </c>
      <c r="AE59">
        <f>'IDT-1'!E59</f>
        <v>0</v>
      </c>
      <c r="AF59" s="24"/>
      <c r="AG59">
        <f t="shared" si="2"/>
        <v>180.62532722831443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59.71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1.2781800000000001</v>
      </c>
      <c r="E60">
        <f>GT_NG!S60</f>
        <v>2.0672528643751664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14.000000000000002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78.02</v>
      </c>
      <c r="AB60" s="75">
        <f>-STOA!Q60</f>
        <v>0</v>
      </c>
      <c r="AC60">
        <f t="shared" si="0"/>
        <v>1.5119616360607515</v>
      </c>
      <c r="AD60">
        <f t="shared" si="1"/>
        <v>178.48347122831441</v>
      </c>
      <c r="AE60">
        <f>'IDT-1'!E60</f>
        <v>0</v>
      </c>
      <c r="AF60" s="24"/>
      <c r="AG60">
        <f t="shared" si="2"/>
        <v>178.48347122831441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61.63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1.2781800000000001</v>
      </c>
      <c r="E61">
        <f>GT_NG!S61</f>
        <v>2.0672528643751664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14.000000000000002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71.66</v>
      </c>
      <c r="AB61" s="75">
        <f>-STOA!Q61</f>
        <v>0</v>
      </c>
      <c r="AC61">
        <f t="shared" si="0"/>
        <v>1.5233016360607512</v>
      </c>
      <c r="AD61">
        <f t="shared" si="1"/>
        <v>179.82213122831442</v>
      </c>
      <c r="AE61">
        <f>'IDT-1'!E61</f>
        <v>0</v>
      </c>
      <c r="AF61" s="24"/>
      <c r="AG61">
        <f t="shared" si="2"/>
        <v>179.82213122831442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69.34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1.2781800000000001</v>
      </c>
      <c r="E62">
        <f>GT_NG!S62</f>
        <v>2.0672528643751664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14.000000000000002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66.849999999999994</v>
      </c>
      <c r="AB62" s="75">
        <f>-STOA!Q62</f>
        <v>0</v>
      </c>
      <c r="AC62">
        <f t="shared" si="0"/>
        <v>1.5395976360607513</v>
      </c>
      <c r="AD62">
        <f t="shared" si="1"/>
        <v>181.74583522831441</v>
      </c>
      <c r="AE62">
        <f>'IDT-1'!E62</f>
        <v>0</v>
      </c>
      <c r="AF62" s="24"/>
      <c r="AG62">
        <f t="shared" si="2"/>
        <v>181.74583522831441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76.09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1.2781800000000001</v>
      </c>
      <c r="E63">
        <f>GT_NG!S63</f>
        <v>2.0672528643751664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22.64</v>
      </c>
      <c r="J63">
        <f>Bawana_RLNG!S63</f>
        <v>0</v>
      </c>
      <c r="K63">
        <f>Bawana_Spot!S63</f>
        <v>14.000000000000002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64.06</v>
      </c>
      <c r="AB63" s="75">
        <f>-STOA!Q63</f>
        <v>0</v>
      </c>
      <c r="AC63">
        <f t="shared" si="0"/>
        <v>1.5454776360607514</v>
      </c>
      <c r="AD63">
        <f t="shared" si="1"/>
        <v>182.43995522831443</v>
      </c>
      <c r="AE63">
        <f>'IDT-1'!E63</f>
        <v>0</v>
      </c>
      <c r="AF63" s="24"/>
      <c r="AG63">
        <f t="shared" si="2"/>
        <v>182.43995522831443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79.94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1.2781800000000001</v>
      </c>
      <c r="E64">
        <f>GT_NG!S64</f>
        <v>2.0672528643751664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22.64</v>
      </c>
      <c r="J64">
        <f>Bawana_RLNG!S64</f>
        <v>0</v>
      </c>
      <c r="K64">
        <f>Bawana_Spot!S64</f>
        <v>14.000000000000002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60.489999999999995</v>
      </c>
      <c r="AB64" s="75">
        <f>-STOA!Q64</f>
        <v>0</v>
      </c>
      <c r="AC64">
        <f t="shared" si="0"/>
        <v>1.5558936360607514</v>
      </c>
      <c r="AD64">
        <f t="shared" si="1"/>
        <v>183.66953922831442</v>
      </c>
      <c r="AE64">
        <f>'IDT-1'!E64</f>
        <v>0</v>
      </c>
      <c r="AF64" s="24"/>
      <c r="AG64">
        <f t="shared" si="2"/>
        <v>183.66953922831442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84.75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1.2781800000000001</v>
      </c>
      <c r="E65">
        <f>GT_NG!S65</f>
        <v>2.0672528643751664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22.64</v>
      </c>
      <c r="J65">
        <f>Bawana_RLNG!S65</f>
        <v>0</v>
      </c>
      <c r="K65">
        <f>Bawana_Spot!S65</f>
        <v>14.000000000000002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39.979999999999997</v>
      </c>
      <c r="AB65" s="75">
        <f>-STOA!Q65</f>
        <v>0</v>
      </c>
      <c r="AC65">
        <f t="shared" si="0"/>
        <v>1.5292656360607513</v>
      </c>
      <c r="AD65">
        <f t="shared" si="1"/>
        <v>180.52616722831442</v>
      </c>
      <c r="AE65">
        <f>'IDT-1'!E65</f>
        <v>0</v>
      </c>
      <c r="AF65" s="24"/>
      <c r="AG65">
        <f t="shared" si="2"/>
        <v>180.52616722831442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102.09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1.2781800000000001</v>
      </c>
      <c r="E66">
        <f>GT_NG!S66</f>
        <v>2.0672528643751664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22.64</v>
      </c>
      <c r="J66">
        <f>Bawana_RLNG!S66</f>
        <v>0</v>
      </c>
      <c r="K66">
        <f>Bawana_Spot!S66</f>
        <v>14.000000000000002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39.979999999999997</v>
      </c>
      <c r="AB66" s="75">
        <f>-STOA!Q66</f>
        <v>0</v>
      </c>
      <c r="AC66">
        <f t="shared" si="0"/>
        <v>1.5130536360607514</v>
      </c>
      <c r="AD66">
        <f t="shared" si="1"/>
        <v>178.61237922831441</v>
      </c>
      <c r="AE66">
        <f>'IDT-1'!E66</f>
        <v>0</v>
      </c>
      <c r="AF66" s="24"/>
      <c r="AG66">
        <f t="shared" si="2"/>
        <v>178.61237922831441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100.16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1.2781800000000001</v>
      </c>
      <c r="E67">
        <f>GT_NG!S67</f>
        <v>2.0672528643751664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22.64</v>
      </c>
      <c r="J67">
        <f>Bawana_RLNG!S67</f>
        <v>0</v>
      </c>
      <c r="K67">
        <f>Bawana_Spot!S67</f>
        <v>14.000000000000002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13.77</v>
      </c>
      <c r="Z67" s="34">
        <f>IEX!Q67</f>
        <v>0</v>
      </c>
      <c r="AA67" s="75">
        <f>STOA!K67</f>
        <v>39.979999999999997</v>
      </c>
      <c r="AB67" s="75">
        <f>-STOA!Q67</f>
        <v>0</v>
      </c>
      <c r="AC67">
        <f t="shared" si="0"/>
        <v>1.5122976360607512</v>
      </c>
      <c r="AD67">
        <f t="shared" si="1"/>
        <v>178.52313522831437</v>
      </c>
      <c r="AE67">
        <f>'IDT-1'!E67</f>
        <v>0</v>
      </c>
      <c r="AF67" s="24"/>
      <c r="AG67">
        <f t="shared" si="2"/>
        <v>178.52313522831437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86.3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1.2781800000000001</v>
      </c>
      <c r="E68">
        <f>GT_NG!S68</f>
        <v>2.0672528643751664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22.64</v>
      </c>
      <c r="J68">
        <f>Bawana_RLNG!S68</f>
        <v>0</v>
      </c>
      <c r="K68">
        <f>Bawana_Spot!S68</f>
        <v>14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70.41</v>
      </c>
      <c r="Z68" s="34">
        <f>IEX!Q68</f>
        <v>0</v>
      </c>
      <c r="AA68" s="75">
        <f>STOA!K68</f>
        <v>39.979999999999997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1.4965056360607514</v>
      </c>
      <c r="AD68">
        <f t="shared" ref="AD68:AD98" si="4">SUM(B68:AB68,AI68:AR68)-AC68</f>
        <v>176.65892722831441</v>
      </c>
      <c r="AE68">
        <f>'IDT-1'!E68</f>
        <v>0</v>
      </c>
      <c r="AF68" s="24"/>
      <c r="AG68">
        <f t="shared" ref="AG68:AG98" si="5">SUM(AD68:AF68)</f>
        <v>176.65892722831441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27.78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1.2781800000000001</v>
      </c>
      <c r="E69">
        <f>GT_NG!S69</f>
        <v>2.0672528643751664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26.04</v>
      </c>
      <c r="J69">
        <f>Bawana_RLNG!S69</f>
        <v>0</v>
      </c>
      <c r="K69">
        <f>Bawana_Spot!S69</f>
        <v>14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73.33</v>
      </c>
      <c r="Z69" s="34">
        <f>IEX!Q69</f>
        <v>0</v>
      </c>
      <c r="AA69" s="75">
        <f>STOA!K69</f>
        <v>39.979999999999997</v>
      </c>
      <c r="AB69" s="75">
        <f>-STOA!Q69</f>
        <v>0</v>
      </c>
      <c r="AC69">
        <f t="shared" si="3"/>
        <v>1.5275856360607514</v>
      </c>
      <c r="AD69">
        <f t="shared" si="4"/>
        <v>180.3278472283144</v>
      </c>
      <c r="AE69">
        <f>'IDT-1'!E69</f>
        <v>0</v>
      </c>
      <c r="AF69" s="24"/>
      <c r="AG69">
        <f t="shared" si="5"/>
        <v>180.3278472283144</v>
      </c>
      <c r="AI69" s="34">
        <f>PXIL!K69</f>
        <v>0</v>
      </c>
      <c r="AJ69" s="34">
        <f>PXIL!Q69</f>
        <v>0</v>
      </c>
      <c r="AK69" s="34">
        <f>RTM_IEX!K69</f>
        <v>3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22.16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1.2781800000000001</v>
      </c>
      <c r="E70">
        <f>GT_NG!S70</f>
        <v>2.0672528643751664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26.04</v>
      </c>
      <c r="J70">
        <f>Bawana_RLNG!S70</f>
        <v>0</v>
      </c>
      <c r="K70">
        <f>Bawana_Spot!S70</f>
        <v>41.61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50.46</v>
      </c>
      <c r="Z70" s="34">
        <f>IEX!Q70</f>
        <v>0</v>
      </c>
      <c r="AA70" s="75">
        <f>STOA!K70</f>
        <v>39.979999999999997</v>
      </c>
      <c r="AB70" s="75">
        <f>-STOA!Q70</f>
        <v>0</v>
      </c>
      <c r="AC70">
        <f t="shared" si="3"/>
        <v>1.495749636060751</v>
      </c>
      <c r="AD70">
        <f t="shared" si="4"/>
        <v>176.5696832283144</v>
      </c>
      <c r="AE70">
        <f>'IDT-1'!E70</f>
        <v>0</v>
      </c>
      <c r="AF70" s="24"/>
      <c r="AG70">
        <f t="shared" si="5"/>
        <v>176.5696832283144</v>
      </c>
      <c r="AI70" s="34">
        <f>PXIL!K70</f>
        <v>0</v>
      </c>
      <c r="AJ70" s="34">
        <f>PXIL!Q70</f>
        <v>0</v>
      </c>
      <c r="AK70" s="34">
        <f>RTM_IEX!K70</f>
        <v>1.61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15.02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1.2781800000000001</v>
      </c>
      <c r="E71">
        <f>GT_NG!S71</f>
        <v>2.0672528643751664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26.04</v>
      </c>
      <c r="J71">
        <f>Bawana_RLNG!S71</f>
        <v>0</v>
      </c>
      <c r="K71">
        <f>Bawana_Spot!S71</f>
        <v>56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32.19</v>
      </c>
      <c r="Z71" s="34">
        <f>IEX!Q71</f>
        <v>0</v>
      </c>
      <c r="AA71" s="75">
        <f>STOA!K71</f>
        <v>39.979999999999997</v>
      </c>
      <c r="AB71" s="75">
        <f>-STOA!Q71</f>
        <v>0</v>
      </c>
      <c r="AC71">
        <f t="shared" si="3"/>
        <v>1.422501636060751</v>
      </c>
      <c r="AD71">
        <f t="shared" si="4"/>
        <v>167.92293122831441</v>
      </c>
      <c r="AE71">
        <f>'IDT-1'!E71</f>
        <v>0</v>
      </c>
      <c r="AF71" s="24"/>
      <c r="AG71">
        <f t="shared" si="5"/>
        <v>167.92293122831441</v>
      </c>
      <c r="AI71" s="34">
        <f>PXIL!K71</f>
        <v>0</v>
      </c>
      <c r="AJ71" s="34">
        <f>PXIL!Q71</f>
        <v>0</v>
      </c>
      <c r="AK71" s="34">
        <f>RTM_IEX!K71</f>
        <v>6.61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5.18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1.2781800000000001</v>
      </c>
      <c r="E72">
        <f>GT_NG!S72</f>
        <v>2.0672528643751664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26.04</v>
      </c>
      <c r="J72">
        <f>Bawana_RLNG!S72</f>
        <v>0</v>
      </c>
      <c r="K72">
        <f>Bawana_Spot!S72</f>
        <v>51.79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10.72</v>
      </c>
      <c r="Z72" s="34">
        <f>IEX!Q72</f>
        <v>0</v>
      </c>
      <c r="AA72" s="75">
        <f>STOA!K72</f>
        <v>39.979999999999997</v>
      </c>
      <c r="AB72" s="75">
        <f>-STOA!Q72</f>
        <v>0</v>
      </c>
      <c r="AC72">
        <f t="shared" si="3"/>
        <v>1.1804136360607513</v>
      </c>
      <c r="AD72">
        <f t="shared" si="4"/>
        <v>139.34501922831441</v>
      </c>
      <c r="AE72">
        <f>'IDT-1'!E72</f>
        <v>0</v>
      </c>
      <c r="AF72" s="24"/>
      <c r="AG72">
        <f t="shared" si="5"/>
        <v>139.34501922831441</v>
      </c>
      <c r="AI72" s="34">
        <f>PXIL!K72</f>
        <v>0</v>
      </c>
      <c r="AJ72" s="34">
        <f>PXIL!Q72</f>
        <v>0</v>
      </c>
      <c r="AK72" s="34">
        <f>RTM_IEX!K72</f>
        <v>5.97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2.68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1.2781800000000001</v>
      </c>
      <c r="E73">
        <f>GT_NG!S73</f>
        <v>2.0672528643751664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26.04</v>
      </c>
      <c r="J73">
        <f>Bawana_RLNG!S73</f>
        <v>0</v>
      </c>
      <c r="K73">
        <f>Bawana_Spot!S73</f>
        <v>51.79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10.85</v>
      </c>
      <c r="Z73" s="34">
        <f>IEX!Q73</f>
        <v>0</v>
      </c>
      <c r="AA73" s="75">
        <f>STOA!K73</f>
        <v>39.979999999999997</v>
      </c>
      <c r="AB73" s="75">
        <f>-STOA!Q73</f>
        <v>0</v>
      </c>
      <c r="AC73">
        <f t="shared" si="3"/>
        <v>1.1691576360607512</v>
      </c>
      <c r="AD73">
        <f t="shared" si="4"/>
        <v>138.01627522831441</v>
      </c>
      <c r="AE73">
        <f>'IDT-1'!E73</f>
        <v>0</v>
      </c>
      <c r="AF73" s="24"/>
      <c r="AG73">
        <f t="shared" si="5"/>
        <v>138.01627522831441</v>
      </c>
      <c r="AI73" s="34">
        <f>PXIL!K73</f>
        <v>0</v>
      </c>
      <c r="AJ73" s="34">
        <f>PXIL!Q73</f>
        <v>0</v>
      </c>
      <c r="AK73" s="34">
        <f>RTM_IEX!K73</f>
        <v>4.9000000000000004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2.2799999999999998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1.2781800000000001</v>
      </c>
      <c r="E74">
        <f>GT_NG!S74</f>
        <v>2.0672528643751664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26.04</v>
      </c>
      <c r="J74">
        <f>Bawana_RLNG!S74</f>
        <v>0</v>
      </c>
      <c r="K74">
        <f>Bawana_Spot!S74</f>
        <v>51.79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13.05</v>
      </c>
      <c r="Z74" s="34">
        <f>IEX!Q74</f>
        <v>0</v>
      </c>
      <c r="AA74" s="75">
        <f>STOA!K74</f>
        <v>39.979999999999997</v>
      </c>
      <c r="AB74" s="75">
        <f>-STOA!Q74</f>
        <v>0</v>
      </c>
      <c r="AC74">
        <f t="shared" si="3"/>
        <v>1.2017496360607514</v>
      </c>
      <c r="AD74">
        <f t="shared" si="4"/>
        <v>141.86368322831441</v>
      </c>
      <c r="AE74">
        <f>'IDT-1'!E74</f>
        <v>0</v>
      </c>
      <c r="AF74" s="24"/>
      <c r="AG74">
        <f t="shared" si="5"/>
        <v>141.86368322831441</v>
      </c>
      <c r="AI74" s="34">
        <f>PXIL!K74</f>
        <v>0</v>
      </c>
      <c r="AJ74" s="34">
        <f>PXIL!Q74</f>
        <v>0</v>
      </c>
      <c r="AK74" s="34">
        <f>RTM_IEX!K74</f>
        <v>6.15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2.71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1.2781800000000001</v>
      </c>
      <c r="E75">
        <f>GT_NG!S75</f>
        <v>2.0842166232261805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26.04</v>
      </c>
      <c r="J75">
        <f>Bawana_RLNG!S75</f>
        <v>0</v>
      </c>
      <c r="K75">
        <f>Bawana_Spot!S75</f>
        <v>52.561661591923297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23.1</v>
      </c>
      <c r="Z75" s="34">
        <f>IEX!Q75</f>
        <v>0</v>
      </c>
      <c r="AA75" s="75">
        <f>STOA!K75</f>
        <v>39.979999999999997</v>
      </c>
      <c r="AB75" s="75">
        <f>-STOA!Q75</f>
        <v>0</v>
      </c>
      <c r="AC75">
        <f t="shared" si="3"/>
        <v>1.3247980890072555</v>
      </c>
      <c r="AD75">
        <f t="shared" si="4"/>
        <v>156.3892601261422</v>
      </c>
      <c r="AE75">
        <f>'IDT-1'!E75</f>
        <v>0</v>
      </c>
      <c r="AF75" s="24"/>
      <c r="AG75">
        <f t="shared" si="5"/>
        <v>156.3892601261422</v>
      </c>
      <c r="AI75" s="34">
        <f>PXIL!K75</f>
        <v>0</v>
      </c>
      <c r="AJ75" s="34">
        <f>PXIL!Q75</f>
        <v>0</v>
      </c>
      <c r="AK75" s="34">
        <f>RTM_IEX!K75</f>
        <v>8.85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3.82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1.2781800000000001</v>
      </c>
      <c r="E76">
        <f>GT_NG!S76</f>
        <v>2.0842166232261805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26.04</v>
      </c>
      <c r="J76">
        <f>Bawana_RLNG!S76</f>
        <v>0</v>
      </c>
      <c r="K76">
        <f>Bawana_Spot!S76</f>
        <v>52.561661591923297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28.4</v>
      </c>
      <c r="Z76" s="34">
        <f>IEX!Q76</f>
        <v>0</v>
      </c>
      <c r="AA76" s="75">
        <f>STOA!K76</f>
        <v>39.979999999999997</v>
      </c>
      <c r="AB76" s="75">
        <f>-STOA!Q76</f>
        <v>0</v>
      </c>
      <c r="AC76">
        <f t="shared" si="3"/>
        <v>1.3693180890072554</v>
      </c>
      <c r="AD76">
        <f t="shared" si="4"/>
        <v>161.64474012614218</v>
      </c>
      <c r="AE76">
        <f>'IDT-1'!E76</f>
        <v>0</v>
      </c>
      <c r="AF76" s="24"/>
      <c r="AG76">
        <f t="shared" si="5"/>
        <v>161.64474012614218</v>
      </c>
      <c r="AI76" s="34">
        <f>PXIL!K76</f>
        <v>0</v>
      </c>
      <c r="AJ76" s="34">
        <f>PXIL!Q76</f>
        <v>0</v>
      </c>
      <c r="AK76" s="34">
        <f>RTM_IEX!K76</f>
        <v>7.92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4.75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1.2781800000000001</v>
      </c>
      <c r="E77">
        <f>GT_NG!S77</f>
        <v>2.0842166232261805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26.04</v>
      </c>
      <c r="J77">
        <f>Bawana_RLNG!S77</f>
        <v>0</v>
      </c>
      <c r="K77">
        <f>Bawana_Spot!S77</f>
        <v>46.25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34</v>
      </c>
      <c r="Z77" s="34">
        <f>IEX!Q77</f>
        <v>0</v>
      </c>
      <c r="AA77" s="75">
        <f>STOA!K77</f>
        <v>39.979999999999997</v>
      </c>
      <c r="AB77" s="75">
        <f>-STOA!Q77</f>
        <v>0</v>
      </c>
      <c r="AC77">
        <f t="shared" si="3"/>
        <v>1.3847601316350999</v>
      </c>
      <c r="AD77">
        <f t="shared" si="4"/>
        <v>163.46763649159109</v>
      </c>
      <c r="AE77">
        <f>'IDT-1'!E77</f>
        <v>0</v>
      </c>
      <c r="AF77" s="24"/>
      <c r="AG77">
        <f t="shared" si="5"/>
        <v>163.46763649159109</v>
      </c>
      <c r="AI77" s="34">
        <f>PXIL!K77</f>
        <v>0</v>
      </c>
      <c r="AJ77" s="34">
        <f>PXIL!Q77</f>
        <v>0</v>
      </c>
      <c r="AK77" s="34">
        <f>RTM_IEX!K77</f>
        <v>9.6999999999999993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5.52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1.2781800000000001</v>
      </c>
      <c r="E78">
        <f>GT_NG!S78</f>
        <v>2.0842166232261805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26.04</v>
      </c>
      <c r="J78">
        <f>Bawana_RLNG!S78</f>
        <v>0</v>
      </c>
      <c r="K78">
        <f>Bawana_Spot!S78</f>
        <v>41.32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39.9</v>
      </c>
      <c r="Z78" s="34">
        <f>IEX!Q78</f>
        <v>0</v>
      </c>
      <c r="AA78" s="75">
        <f>STOA!K78</f>
        <v>39.979999999999997</v>
      </c>
      <c r="AB78" s="75">
        <f>-STOA!Q78</f>
        <v>0</v>
      </c>
      <c r="AC78">
        <f t="shared" si="3"/>
        <v>1.3384761316350997</v>
      </c>
      <c r="AD78">
        <f t="shared" si="4"/>
        <v>158.00392049159106</v>
      </c>
      <c r="AE78">
        <f>'IDT-1'!E78</f>
        <v>0</v>
      </c>
      <c r="AF78" s="24"/>
      <c r="AG78">
        <f t="shared" si="5"/>
        <v>158.00392049159106</v>
      </c>
      <c r="AI78" s="34">
        <f>PXIL!K78</f>
        <v>0</v>
      </c>
      <c r="AJ78" s="34">
        <f>PXIL!Q78</f>
        <v>0</v>
      </c>
      <c r="AK78" s="34">
        <f>RTM_IEX!K78</f>
        <v>2.85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5.89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1.2781800000000001</v>
      </c>
      <c r="E79">
        <f>GT_NG!S79</f>
        <v>2.0842166232261805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26.04</v>
      </c>
      <c r="J79">
        <f>Bawana_RLNG!S79</f>
        <v>0</v>
      </c>
      <c r="K79">
        <f>Bawana_Spot!S79</f>
        <v>16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63.26</v>
      </c>
      <c r="Z79" s="34">
        <f>IEX!Q79</f>
        <v>0</v>
      </c>
      <c r="AA79" s="75">
        <f>STOA!K79</f>
        <v>39.979999999999997</v>
      </c>
      <c r="AB79" s="75">
        <f>-STOA!Q79</f>
        <v>0</v>
      </c>
      <c r="AC79">
        <f t="shared" si="3"/>
        <v>1.3367961316350998</v>
      </c>
      <c r="AD79">
        <f t="shared" si="4"/>
        <v>157.80560049159106</v>
      </c>
      <c r="AE79">
        <f>'IDT-1'!E79</f>
        <v>0</v>
      </c>
      <c r="AF79" s="24"/>
      <c r="AG79">
        <f t="shared" si="5"/>
        <v>157.80560049159106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10.5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1.2781800000000001</v>
      </c>
      <c r="E80">
        <f>GT_NG!S80</f>
        <v>2.0842166232261805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26.04</v>
      </c>
      <c r="J80">
        <f>Bawana_RLNG!S80</f>
        <v>0</v>
      </c>
      <c r="K80">
        <f>Bawana_Spot!S80</f>
        <v>21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56.53</v>
      </c>
      <c r="Z80" s="34">
        <f>IEX!Q80</f>
        <v>0</v>
      </c>
      <c r="AA80" s="75">
        <f>STOA!K80</f>
        <v>39.979999999999997</v>
      </c>
      <c r="AB80" s="75">
        <f>-STOA!Q80</f>
        <v>0</v>
      </c>
      <c r="AC80">
        <f t="shared" si="3"/>
        <v>1.3058841316351</v>
      </c>
      <c r="AD80">
        <f t="shared" si="4"/>
        <v>154.15651249159109</v>
      </c>
      <c r="AE80">
        <f>'IDT-1'!E80</f>
        <v>0</v>
      </c>
      <c r="AF80" s="24"/>
      <c r="AG80">
        <f t="shared" si="5"/>
        <v>154.15651249159109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8.5500000000000007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1.2781800000000001</v>
      </c>
      <c r="E81">
        <f>GT_NG!S81</f>
        <v>2.0842166232261805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26.04</v>
      </c>
      <c r="J81">
        <f>Bawana_RLNG!S81</f>
        <v>0</v>
      </c>
      <c r="K81">
        <f>Bawana_Spot!S81</f>
        <v>11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64.510000000000005</v>
      </c>
      <c r="Z81" s="34">
        <f>IEX!Q81</f>
        <v>0</v>
      </c>
      <c r="AA81" s="75">
        <f>STOA!K81</f>
        <v>39.979999999999997</v>
      </c>
      <c r="AB81" s="75">
        <f>-STOA!Q81</f>
        <v>0</v>
      </c>
      <c r="AC81">
        <f t="shared" si="3"/>
        <v>1.2826161316350999</v>
      </c>
      <c r="AD81">
        <f t="shared" si="4"/>
        <v>151.40978049159108</v>
      </c>
      <c r="AE81">
        <f>'IDT-1'!E81</f>
        <v>0</v>
      </c>
      <c r="AF81" s="24"/>
      <c r="AG81">
        <f t="shared" si="5"/>
        <v>151.40978049159108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7.8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1.2781800000000001</v>
      </c>
      <c r="E82">
        <f>GT_NG!S82</f>
        <v>2.0842166232261805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26.04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82.73</v>
      </c>
      <c r="Z82" s="34">
        <f>IEX!Q82</f>
        <v>0</v>
      </c>
      <c r="AA82" s="75">
        <f>STOA!K82</f>
        <v>39.979999999999997</v>
      </c>
      <c r="AB82" s="75">
        <f>-STOA!Q82</f>
        <v>0</v>
      </c>
      <c r="AC82">
        <f t="shared" si="3"/>
        <v>1.3589721316350998</v>
      </c>
      <c r="AD82">
        <f t="shared" si="4"/>
        <v>160.42342449159105</v>
      </c>
      <c r="AE82">
        <f>'IDT-1'!E82</f>
        <v>0</v>
      </c>
      <c r="AF82" s="24"/>
      <c r="AG82">
        <f t="shared" si="5"/>
        <v>160.42342449159105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9.67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1.2781800000000001</v>
      </c>
      <c r="E83">
        <f>GT_NG!S83</f>
        <v>2.0842166232261805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19.481894988885113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5.78</v>
      </c>
      <c r="Z83" s="34">
        <f>IEX!Q83</f>
        <v>0</v>
      </c>
      <c r="AA83" s="75">
        <f>STOA!K83</f>
        <v>39.979999999999997</v>
      </c>
      <c r="AB83" s="75">
        <f>-STOA!Q83</f>
        <v>0</v>
      </c>
      <c r="AC83">
        <f t="shared" si="3"/>
        <v>1.2310560495417349</v>
      </c>
      <c r="AD83">
        <f t="shared" si="4"/>
        <v>145.32323556256955</v>
      </c>
      <c r="AE83">
        <f>'IDT-1'!E83</f>
        <v>0</v>
      </c>
      <c r="AF83" s="24"/>
      <c r="AG83">
        <f t="shared" si="5"/>
        <v>145.32323556256955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77.95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1.2781800000000001</v>
      </c>
      <c r="E84">
        <f>GT_NG!S84</f>
        <v>2.0842166232261805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19.481894988885113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39.979999999999997</v>
      </c>
      <c r="AB84" s="75">
        <f>-STOA!Q84</f>
        <v>0</v>
      </c>
      <c r="AC84">
        <f t="shared" si="3"/>
        <v>1.2154320495417348</v>
      </c>
      <c r="AD84">
        <f t="shared" si="4"/>
        <v>143.47885956256957</v>
      </c>
      <c r="AE84">
        <f>'IDT-1'!E84</f>
        <v>0</v>
      </c>
      <c r="AF84" s="24"/>
      <c r="AG84">
        <f t="shared" si="5"/>
        <v>143.47885956256957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81.87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1.2781800000000001</v>
      </c>
      <c r="E85">
        <f>GT_NG!S85</f>
        <v>2.0842166232261805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19.481894988885113</v>
      </c>
      <c r="J85">
        <f>Bawana_RLNG!S85</f>
        <v>0</v>
      </c>
      <c r="K85">
        <f>Bawana_Spot!S85</f>
        <v>20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39.979999999999997</v>
      </c>
      <c r="AB85" s="75">
        <f>-STOA!Q85</f>
        <v>0</v>
      </c>
      <c r="AC85">
        <f t="shared" si="3"/>
        <v>1.3672200495417348</v>
      </c>
      <c r="AD85">
        <f t="shared" si="4"/>
        <v>161.39707156256955</v>
      </c>
      <c r="AE85">
        <f>'IDT-1'!E85</f>
        <v>0</v>
      </c>
      <c r="AF85" s="24"/>
      <c r="AG85">
        <f t="shared" si="5"/>
        <v>161.39707156256955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79.94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1.2781800000000001</v>
      </c>
      <c r="E86">
        <f>GT_NG!S86</f>
        <v>2.0842166232261805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19.481894988885113</v>
      </c>
      <c r="J86">
        <f>Bawana_RLNG!S86</f>
        <v>0</v>
      </c>
      <c r="K86">
        <f>Bawana_Spot!S86</f>
        <v>20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39.979999999999997</v>
      </c>
      <c r="AB86" s="75">
        <f>-STOA!Q86</f>
        <v>0</v>
      </c>
      <c r="AC86">
        <f t="shared" si="3"/>
        <v>1.3591560495417347</v>
      </c>
      <c r="AD86">
        <f t="shared" si="4"/>
        <v>160.44513556256956</v>
      </c>
      <c r="AE86">
        <f>'IDT-1'!E86</f>
        <v>0</v>
      </c>
      <c r="AF86" s="24"/>
      <c r="AG86">
        <f t="shared" si="5"/>
        <v>160.44513556256956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78.98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1.2781800000000001</v>
      </c>
      <c r="E87">
        <f>GT_NG!S87</f>
        <v>2.0842166232261805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18.701433565382768</v>
      </c>
      <c r="J87">
        <f>Bawana_RLNG!S87</f>
        <v>0</v>
      </c>
      <c r="K87">
        <f>Bawana_Spot!S87</f>
        <v>20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39.979999999999997</v>
      </c>
      <c r="AB87" s="75">
        <f>-STOA!Q87</f>
        <v>0</v>
      </c>
      <c r="AC87">
        <f t="shared" si="3"/>
        <v>1.3283241735843152</v>
      </c>
      <c r="AD87">
        <f t="shared" si="4"/>
        <v>156.80550601502463</v>
      </c>
      <c r="AE87">
        <f>'IDT-1'!E87</f>
        <v>0</v>
      </c>
      <c r="AF87" s="24"/>
      <c r="AG87">
        <f t="shared" si="5"/>
        <v>156.80550601502463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76.09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1.2781800000000001</v>
      </c>
      <c r="E88">
        <f>GT_NG!S88</f>
        <v>2.0842166232261805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18.701433565382768</v>
      </c>
      <c r="J88">
        <f>Bawana_RLNG!S88</f>
        <v>0</v>
      </c>
      <c r="K88">
        <f>Bawana_Spot!S88</f>
        <v>20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39.979999999999997</v>
      </c>
      <c r="AB88" s="75">
        <f>-STOA!Q88</f>
        <v>0</v>
      </c>
      <c r="AC88">
        <f t="shared" si="3"/>
        <v>1.3121121735843151</v>
      </c>
      <c r="AD88">
        <f t="shared" si="4"/>
        <v>154.89171801502462</v>
      </c>
      <c r="AE88">
        <f>'IDT-1'!E88</f>
        <v>0</v>
      </c>
      <c r="AF88" s="24"/>
      <c r="AG88">
        <f t="shared" si="5"/>
        <v>154.89171801502462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74.16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1.2781800000000001</v>
      </c>
      <c r="E89">
        <f>GT_NG!S89</f>
        <v>2.0842166232261805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20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39.979999999999997</v>
      </c>
      <c r="AB89" s="75">
        <f>-STOA!Q89</f>
        <v>0</v>
      </c>
      <c r="AC89">
        <f t="shared" si="3"/>
        <v>1.2822801316350998</v>
      </c>
      <c r="AD89">
        <f t="shared" si="4"/>
        <v>151.37011649159109</v>
      </c>
      <c r="AE89">
        <f>'IDT-1'!E89</f>
        <v>0</v>
      </c>
      <c r="AF89" s="24"/>
      <c r="AG89">
        <f t="shared" si="5"/>
        <v>151.37011649159109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70.31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1.2781800000000001</v>
      </c>
      <c r="E90">
        <f>GT_NG!S90</f>
        <v>2.0842166232261805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20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39.979999999999997</v>
      </c>
      <c r="AB90" s="75">
        <f>-STOA!Q90</f>
        <v>0</v>
      </c>
      <c r="AC90">
        <f t="shared" si="3"/>
        <v>1.2741321316351</v>
      </c>
      <c r="AD90">
        <f t="shared" si="4"/>
        <v>150.40826449159107</v>
      </c>
      <c r="AE90">
        <f>'IDT-1'!E90</f>
        <v>0</v>
      </c>
      <c r="AF90" s="24"/>
      <c r="AG90">
        <f t="shared" si="5"/>
        <v>150.40826449159107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69.34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1.2781800000000001</v>
      </c>
      <c r="E91">
        <f>GT_NG!S91</f>
        <v>2.0842166232261805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19.001390511966388</v>
      </c>
      <c r="J91">
        <f>Bawana_RLNG!S91</f>
        <v>0</v>
      </c>
      <c r="K91">
        <f>Bawana_Spot!S91</f>
        <v>20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39.979999999999997</v>
      </c>
      <c r="AB91" s="75">
        <f>-STOA!Q91</f>
        <v>0</v>
      </c>
      <c r="AC91">
        <f t="shared" si="3"/>
        <v>1.2418038119356174</v>
      </c>
      <c r="AD91">
        <f t="shared" si="4"/>
        <v>146.59198332325693</v>
      </c>
      <c r="AE91">
        <f>'IDT-1'!E91</f>
        <v>0</v>
      </c>
      <c r="AF91" s="24"/>
      <c r="AG91">
        <f t="shared" si="5"/>
        <v>146.59198332325693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65.489999999999995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1.2781800000000001</v>
      </c>
      <c r="E92">
        <f>GT_NG!S92</f>
        <v>2.0842166232261805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19.001390511966388</v>
      </c>
      <c r="J92">
        <f>Bawana_RLNG!S92</f>
        <v>0</v>
      </c>
      <c r="K92">
        <f>Bawana_Spot!S92</f>
        <v>20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39.979999999999997</v>
      </c>
      <c r="AB92" s="75">
        <f>-STOA!Q92</f>
        <v>0</v>
      </c>
      <c r="AC92">
        <f t="shared" si="3"/>
        <v>1.2255918119356175</v>
      </c>
      <c r="AD92">
        <f t="shared" si="4"/>
        <v>144.67819532325694</v>
      </c>
      <c r="AE92">
        <f>'IDT-1'!E92</f>
        <v>0</v>
      </c>
      <c r="AF92" s="24"/>
      <c r="AG92">
        <f t="shared" si="5"/>
        <v>144.67819532325694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63.56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1.2781800000000001</v>
      </c>
      <c r="E93">
        <f>GT_NG!S93</f>
        <v>2.0842166232261805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19.001390511966388</v>
      </c>
      <c r="J93">
        <f>Bawana_RLNG!S93</f>
        <v>0</v>
      </c>
      <c r="K93">
        <f>Bawana_Spot!S93</f>
        <v>20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39.979999999999997</v>
      </c>
      <c r="AB93" s="75">
        <f>-STOA!Q93</f>
        <v>0</v>
      </c>
      <c r="AC93">
        <f t="shared" si="3"/>
        <v>1.1932518119356175</v>
      </c>
      <c r="AD93">
        <f t="shared" si="4"/>
        <v>140.86053532325695</v>
      </c>
      <c r="AE93">
        <f>'IDT-1'!E93</f>
        <v>0</v>
      </c>
      <c r="AF93" s="24"/>
      <c r="AG93">
        <f t="shared" si="5"/>
        <v>140.86053532325695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59.71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1.2781800000000001</v>
      </c>
      <c r="E94">
        <f>GT_NG!S94</f>
        <v>2.0842166232261805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19.001390511966388</v>
      </c>
      <c r="J94">
        <f>Bawana_RLNG!S94</f>
        <v>0</v>
      </c>
      <c r="K94">
        <f>Bawana_Spot!S94</f>
        <v>20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39.979999999999997</v>
      </c>
      <c r="AB94" s="75">
        <f>-STOA!Q94</f>
        <v>0</v>
      </c>
      <c r="AC94">
        <f t="shared" si="3"/>
        <v>1.1689758119356175</v>
      </c>
      <c r="AD94">
        <f t="shared" si="4"/>
        <v>137.99481132325695</v>
      </c>
      <c r="AE94">
        <f>'IDT-1'!E94</f>
        <v>0</v>
      </c>
      <c r="AF94" s="24"/>
      <c r="AG94">
        <f t="shared" si="5"/>
        <v>137.99481132325695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56.82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1.2781800000000001</v>
      </c>
      <c r="E95">
        <f>GT_NG!S95</f>
        <v>2.0843423799582466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19.001390511966388</v>
      </c>
      <c r="J95">
        <f>Bawana_RLNG!S95</f>
        <v>0</v>
      </c>
      <c r="K95">
        <f>Bawana_Spot!S95</f>
        <v>20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39.979999999999997</v>
      </c>
      <c r="AB95" s="75">
        <f>-STOA!Q95</f>
        <v>0</v>
      </c>
      <c r="AC95">
        <f t="shared" si="3"/>
        <v>1.1528488682921669</v>
      </c>
      <c r="AD95">
        <f t="shared" si="4"/>
        <v>136.09106402363247</v>
      </c>
      <c r="AE95">
        <f>'IDT-1'!E95</f>
        <v>0</v>
      </c>
      <c r="AF95" s="24"/>
      <c r="AG95">
        <f t="shared" si="5"/>
        <v>136.09106402363247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54.9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1.2781800000000001</v>
      </c>
      <c r="E96">
        <f>GT_NG!S96</f>
        <v>2.0843423799582466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19.001390511966388</v>
      </c>
      <c r="J96">
        <f>Bawana_RLNG!S96</f>
        <v>0</v>
      </c>
      <c r="K96">
        <f>Bawana_Spot!S96</f>
        <v>20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39.979999999999997</v>
      </c>
      <c r="AB96" s="75">
        <f>-STOA!Q96</f>
        <v>0</v>
      </c>
      <c r="AC96">
        <f t="shared" si="3"/>
        <v>1.1204248682921669</v>
      </c>
      <c r="AD96">
        <f t="shared" si="4"/>
        <v>132.26348802363248</v>
      </c>
      <c r="AE96">
        <f>'IDT-1'!E96</f>
        <v>0</v>
      </c>
      <c r="AF96" s="24"/>
      <c r="AG96">
        <f t="shared" si="5"/>
        <v>132.26348802363248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51.04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1.2781800000000001</v>
      </c>
      <c r="E97">
        <f>GT_NG!S97</f>
        <v>2.0843423799582466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19.001390511966388</v>
      </c>
      <c r="J97">
        <f>Bawana_RLNG!S97</f>
        <v>0</v>
      </c>
      <c r="K97">
        <f>Bawana_Spot!S97</f>
        <v>20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39.979999999999997</v>
      </c>
      <c r="AB97" s="75">
        <f>-STOA!Q97</f>
        <v>0</v>
      </c>
      <c r="AC97">
        <f t="shared" si="3"/>
        <v>1.1042968682921668</v>
      </c>
      <c r="AD97">
        <f t="shared" si="4"/>
        <v>130.35961602363244</v>
      </c>
      <c r="AE97">
        <f>'IDT-1'!E97</f>
        <v>0</v>
      </c>
      <c r="AF97" s="24"/>
      <c r="AG97">
        <f t="shared" si="5"/>
        <v>130.35961602363244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49.12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1.2781800000000001</v>
      </c>
      <c r="E98">
        <f>GT_NG!S98</f>
        <v>2.0843423799582466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19.001390511966388</v>
      </c>
      <c r="J98">
        <f>Bawana_RLNG!S98</f>
        <v>0</v>
      </c>
      <c r="K98">
        <f>Bawana_Spot!S98</f>
        <v>20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39.979999999999997</v>
      </c>
      <c r="AB98" s="75">
        <f>-STOA!Q98</f>
        <v>0</v>
      </c>
      <c r="AC98">
        <f t="shared" si="3"/>
        <v>1.0880848682921669</v>
      </c>
      <c r="AD98">
        <f t="shared" si="4"/>
        <v>128.44582802363246</v>
      </c>
      <c r="AE98">
        <f>'IDT-1'!E98</f>
        <v>0</v>
      </c>
      <c r="AF98" s="24"/>
      <c r="AG98">
        <f t="shared" si="5"/>
        <v>128.44582802363246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47.19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5.0164248623632265E-2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0.52908013652128816</v>
      </c>
      <c r="J99">
        <f t="shared" si="6"/>
        <v>0</v>
      </c>
      <c r="K99">
        <f t="shared" si="6"/>
        <v>0.38691583079596159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0.32404499999999997</v>
      </c>
      <c r="Z99" s="34">
        <f t="shared" si="6"/>
        <v>0</v>
      </c>
      <c r="AA99" s="75">
        <f t="shared" si="6"/>
        <v>1.0986549999999993</v>
      </c>
      <c r="AB99" s="75">
        <f t="shared" si="6"/>
        <v>0</v>
      </c>
      <c r="AC99">
        <f t="shared" si="6"/>
        <v>2.98633054519034E-2</v>
      </c>
      <c r="AD99">
        <f t="shared" si="6"/>
        <v>3.5252921054889761</v>
      </c>
      <c r="AE99">
        <f t="shared" si="6"/>
        <v>0</v>
      </c>
      <c r="AG99">
        <f t="shared" si="6"/>
        <v>3.5252921054889761</v>
      </c>
      <c r="AI99">
        <f t="shared" si="6"/>
        <v>0</v>
      </c>
      <c r="AJ99">
        <f t="shared" si="6"/>
        <v>0</v>
      </c>
      <c r="AK99">
        <f t="shared" si="6"/>
        <v>8.6120000000000002E-2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1.0495900000000005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45289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4.9998036212246184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0.1228903504182868</v>
      </c>
      <c r="AD3">
        <f>SUM(B3:AB3,AI3:AT3)-AC3</f>
        <v>14.506913270806333</v>
      </c>
      <c r="AE3">
        <f>'IDT-1'!D3</f>
        <v>0</v>
      </c>
      <c r="AF3" s="24"/>
      <c r="AG3">
        <f>SUM(AD3:AF3)</f>
        <v>14.506913270806333</v>
      </c>
      <c r="AI3" s="34">
        <f>PXIL!L3</f>
        <v>0</v>
      </c>
      <c r="AJ3" s="34">
        <f>PXIL!R3</f>
        <v>0</v>
      </c>
      <c r="AK3" s="34">
        <f>RTM_IEX!L3</f>
        <v>3.85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4.9998043894996282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0.12129435687179688</v>
      </c>
      <c r="AD4">
        <f t="shared" ref="AD4:AD67" si="1">SUM(B4:AB4,AI4:AT4)-AC4</f>
        <v>14.318510032627831</v>
      </c>
      <c r="AE4">
        <f>'IDT-1'!D4</f>
        <v>0</v>
      </c>
      <c r="AF4" s="24"/>
      <c r="AG4">
        <f t="shared" ref="AG4:AG67" si="2">SUM(AD4:AF4)</f>
        <v>14.318510032627831</v>
      </c>
      <c r="AI4" s="34">
        <f>PXIL!L4</f>
        <v>0</v>
      </c>
      <c r="AJ4" s="34">
        <f>PXIL!R4</f>
        <v>0</v>
      </c>
      <c r="AK4" s="34">
        <f>RTM_IEX!L4</f>
        <v>3.66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4.9998028468908959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5.78</v>
      </c>
      <c r="AB5" s="75">
        <f>-STOA!R5</f>
        <v>0</v>
      </c>
      <c r="AC5">
        <f t="shared" si="0"/>
        <v>0.11482634391388352</v>
      </c>
      <c r="AD5">
        <f t="shared" si="1"/>
        <v>13.554976502977013</v>
      </c>
      <c r="AE5">
        <f>'IDT-1'!D5</f>
        <v>0</v>
      </c>
      <c r="AF5" s="24"/>
      <c r="AG5">
        <f t="shared" si="2"/>
        <v>13.554976502977013</v>
      </c>
      <c r="AI5" s="34">
        <f>PXIL!L5</f>
        <v>0</v>
      </c>
      <c r="AJ5" s="34">
        <f>PXIL!R5</f>
        <v>0</v>
      </c>
      <c r="AK5" s="34">
        <f>RTM_IEX!L5</f>
        <v>2.89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4.9998051517867586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5.78</v>
      </c>
      <c r="AB6" s="75">
        <f>-STOA!R6</f>
        <v>0</v>
      </c>
      <c r="AC6">
        <f t="shared" si="0"/>
        <v>0.11323036327500877</v>
      </c>
      <c r="AD6">
        <f t="shared" si="1"/>
        <v>13.366574788511752</v>
      </c>
      <c r="AE6">
        <f>'IDT-1'!D6</f>
        <v>0</v>
      </c>
      <c r="AF6" s="24"/>
      <c r="AG6">
        <f t="shared" si="2"/>
        <v>13.366574788511752</v>
      </c>
      <c r="AI6" s="34">
        <f>PXIL!L6</f>
        <v>0</v>
      </c>
      <c r="AJ6" s="34">
        <f>PXIL!R6</f>
        <v>0</v>
      </c>
      <c r="AK6" s="34">
        <f>RTM_IEX!L6</f>
        <v>2.7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4.9998036212246184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5.78</v>
      </c>
      <c r="AB7" s="75">
        <f>-STOA!R7</f>
        <v>0</v>
      </c>
      <c r="AC7">
        <f t="shared" si="0"/>
        <v>0.1132303504182868</v>
      </c>
      <c r="AD7">
        <f t="shared" si="1"/>
        <v>13.366573270806333</v>
      </c>
      <c r="AE7">
        <f>'IDT-1'!D7</f>
        <v>0</v>
      </c>
      <c r="AF7" s="24"/>
      <c r="AG7">
        <f t="shared" si="2"/>
        <v>13.366573270806333</v>
      </c>
      <c r="AI7" s="34">
        <f>PXIL!L7</f>
        <v>0</v>
      </c>
      <c r="AJ7" s="34">
        <f>PXIL!R7</f>
        <v>0</v>
      </c>
      <c r="AK7" s="34">
        <f>RTM_IEX!L7</f>
        <v>2.7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4.9998036212246184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5.78</v>
      </c>
      <c r="AB8" s="75">
        <f>-STOA!R8</f>
        <v>0</v>
      </c>
      <c r="AC8">
        <f t="shared" si="0"/>
        <v>0.1132303504182868</v>
      </c>
      <c r="AD8">
        <f t="shared" si="1"/>
        <v>13.366573270806333</v>
      </c>
      <c r="AE8">
        <f>'IDT-1'!D8</f>
        <v>0</v>
      </c>
      <c r="AF8" s="24"/>
      <c r="AG8">
        <f t="shared" si="2"/>
        <v>13.366573270806333</v>
      </c>
      <c r="AI8" s="34">
        <f>PXIL!L8</f>
        <v>0</v>
      </c>
      <c r="AJ8" s="34">
        <f>PXIL!R8</f>
        <v>0</v>
      </c>
      <c r="AK8" s="34">
        <f>RTM_IEX!L8</f>
        <v>2.7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4.9998036212246184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5.78</v>
      </c>
      <c r="AB9" s="75">
        <f>-STOA!R9</f>
        <v>0</v>
      </c>
      <c r="AC9">
        <f t="shared" si="0"/>
        <v>0.1132303504182868</v>
      </c>
      <c r="AD9">
        <f t="shared" si="1"/>
        <v>13.366573270806333</v>
      </c>
      <c r="AE9">
        <f>'IDT-1'!D9</f>
        <v>0</v>
      </c>
      <c r="AF9" s="24"/>
      <c r="AG9">
        <f t="shared" si="2"/>
        <v>13.366573270806333</v>
      </c>
      <c r="AI9" s="34">
        <f>PXIL!L9</f>
        <v>0</v>
      </c>
      <c r="AJ9" s="34">
        <f>PXIL!R9</f>
        <v>0</v>
      </c>
      <c r="AK9" s="34">
        <f>RTM_IEX!L9</f>
        <v>2.7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4.9998036212246184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5.78</v>
      </c>
      <c r="AB10" s="75">
        <f>-STOA!R10</f>
        <v>0</v>
      </c>
      <c r="AC10">
        <f t="shared" si="0"/>
        <v>0.1132303504182868</v>
      </c>
      <c r="AD10">
        <f t="shared" si="1"/>
        <v>13.366573270806333</v>
      </c>
      <c r="AE10">
        <f>'IDT-1'!D10</f>
        <v>0</v>
      </c>
      <c r="AF10" s="24"/>
      <c r="AG10">
        <f t="shared" si="2"/>
        <v>13.366573270806333</v>
      </c>
      <c r="AI10" s="34">
        <f>PXIL!L10</f>
        <v>0</v>
      </c>
      <c r="AJ10" s="34">
        <f>PXIL!R10</f>
        <v>0</v>
      </c>
      <c r="AK10" s="34">
        <f>RTM_IEX!L10</f>
        <v>2.7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4.9998036212246184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5.78</v>
      </c>
      <c r="AB11" s="75">
        <f>-STOA!R11</f>
        <v>0</v>
      </c>
      <c r="AC11">
        <f t="shared" si="0"/>
        <v>0.1132303504182868</v>
      </c>
      <c r="AD11">
        <f t="shared" si="1"/>
        <v>13.366573270806333</v>
      </c>
      <c r="AE11">
        <f>'IDT-1'!D11</f>
        <v>0</v>
      </c>
      <c r="AF11" s="24"/>
      <c r="AG11">
        <f t="shared" si="2"/>
        <v>13.366573270806333</v>
      </c>
      <c r="AI11" s="34">
        <f>PXIL!L11</f>
        <v>0</v>
      </c>
      <c r="AJ11" s="34">
        <f>PXIL!R11</f>
        <v>0</v>
      </c>
      <c r="AK11" s="34">
        <f>RTM_IEX!L11</f>
        <v>2.7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4.9998036212246184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5.78</v>
      </c>
      <c r="AB12" s="75">
        <f>-STOA!R12</f>
        <v>0</v>
      </c>
      <c r="AC12">
        <f t="shared" si="0"/>
        <v>0.1132303504182868</v>
      </c>
      <c r="AD12">
        <f t="shared" si="1"/>
        <v>13.366573270806333</v>
      </c>
      <c r="AE12">
        <f>'IDT-1'!D12</f>
        <v>0</v>
      </c>
      <c r="AF12" s="24"/>
      <c r="AG12">
        <f t="shared" si="2"/>
        <v>13.366573270806333</v>
      </c>
      <c r="AI12" s="34">
        <f>PXIL!L12</f>
        <v>0</v>
      </c>
      <c r="AJ12" s="34">
        <f>PXIL!R12</f>
        <v>0</v>
      </c>
      <c r="AK12" s="34">
        <f>RTM_IEX!L12</f>
        <v>2.7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5.0002313636573961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5.78</v>
      </c>
      <c r="AB13" s="75">
        <f>-STOA!R13</f>
        <v>0</v>
      </c>
      <c r="AC13">
        <f t="shared" si="0"/>
        <v>0.10592594345472212</v>
      </c>
      <c r="AD13">
        <f t="shared" si="1"/>
        <v>12.504305420202675</v>
      </c>
      <c r="AE13">
        <f>'IDT-1'!D13</f>
        <v>0</v>
      </c>
      <c r="AF13" s="24"/>
      <c r="AG13">
        <f t="shared" si="2"/>
        <v>12.504305420202675</v>
      </c>
      <c r="AI13" s="34">
        <f>PXIL!L13</f>
        <v>0</v>
      </c>
      <c r="AJ13" s="34">
        <f>PXIL!R13</f>
        <v>0</v>
      </c>
      <c r="AK13" s="34">
        <f>RTM_IEX!L13</f>
        <v>1.83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5.78</v>
      </c>
      <c r="AB14" s="75">
        <f>-STOA!R14</f>
        <v>0</v>
      </c>
      <c r="AC14">
        <f t="shared" si="0"/>
        <v>0.10508594435442802</v>
      </c>
      <c r="AD14">
        <f t="shared" si="1"/>
        <v>12.405145526410813</v>
      </c>
      <c r="AE14">
        <f>'IDT-1'!D14</f>
        <v>0</v>
      </c>
      <c r="AF14" s="24"/>
      <c r="AG14">
        <f t="shared" si="2"/>
        <v>12.405145526410813</v>
      </c>
      <c r="AI14" s="34">
        <f>PXIL!L14</f>
        <v>0</v>
      </c>
      <c r="AJ14" s="34">
        <f>PXIL!R14</f>
        <v>0</v>
      </c>
      <c r="AK14" s="34">
        <f>RTM_IEX!L14</f>
        <v>1.73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5.0002313636573961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5.78</v>
      </c>
      <c r="AB15" s="75">
        <f>-STOA!R15</f>
        <v>0</v>
      </c>
      <c r="AC15">
        <f t="shared" si="0"/>
        <v>0.10752194345472212</v>
      </c>
      <c r="AD15">
        <f t="shared" si="1"/>
        <v>12.692709420202673</v>
      </c>
      <c r="AE15">
        <f>'IDT-1'!D15</f>
        <v>0</v>
      </c>
      <c r="AF15" s="24"/>
      <c r="AG15">
        <f t="shared" si="2"/>
        <v>12.692709420202673</v>
      </c>
      <c r="AI15" s="34">
        <f>PXIL!L15</f>
        <v>0</v>
      </c>
      <c r="AJ15" s="34">
        <f>PXIL!R15</f>
        <v>0</v>
      </c>
      <c r="AK15" s="34">
        <f>RTM_IEX!L15</f>
        <v>2.02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5.0002313636573961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5.78</v>
      </c>
      <c r="AB16" s="75">
        <f>-STOA!R16</f>
        <v>0</v>
      </c>
      <c r="AC16">
        <f t="shared" si="0"/>
        <v>0.10752194345472212</v>
      </c>
      <c r="AD16">
        <f t="shared" si="1"/>
        <v>12.692709420202673</v>
      </c>
      <c r="AE16">
        <f>'IDT-1'!D16</f>
        <v>0</v>
      </c>
      <c r="AF16" s="24"/>
      <c r="AG16">
        <f t="shared" si="2"/>
        <v>12.692709420202673</v>
      </c>
      <c r="AI16" s="34">
        <f>PXIL!L16</f>
        <v>0</v>
      </c>
      <c r="AJ16" s="34">
        <f>PXIL!R16</f>
        <v>0</v>
      </c>
      <c r="AK16" s="34">
        <f>RTM_IEX!L16</f>
        <v>2.02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5.0002313636573961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5.78</v>
      </c>
      <c r="AB17" s="75">
        <f>-STOA!R17</f>
        <v>0</v>
      </c>
      <c r="AC17">
        <f t="shared" si="0"/>
        <v>0.10752194345472212</v>
      </c>
      <c r="AD17">
        <f t="shared" si="1"/>
        <v>12.692709420202673</v>
      </c>
      <c r="AE17">
        <f>'IDT-1'!D17</f>
        <v>0</v>
      </c>
      <c r="AF17" s="24"/>
      <c r="AG17">
        <f t="shared" si="2"/>
        <v>12.692709420202673</v>
      </c>
      <c r="AI17" s="34">
        <f>PXIL!L17</f>
        <v>0</v>
      </c>
      <c r="AJ17" s="34">
        <f>PXIL!R17</f>
        <v>0</v>
      </c>
      <c r="AK17" s="34">
        <f>RTM_IEX!L17</f>
        <v>2.02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5.78</v>
      </c>
      <c r="AB18" s="75">
        <f>-STOA!R18</f>
        <v>0</v>
      </c>
      <c r="AC18">
        <f t="shared" si="0"/>
        <v>0.10752194435442801</v>
      </c>
      <c r="AD18">
        <f t="shared" si="1"/>
        <v>12.692709526410813</v>
      </c>
      <c r="AE18">
        <f>'IDT-1'!D18</f>
        <v>0</v>
      </c>
      <c r="AF18" s="24"/>
      <c r="AG18">
        <f t="shared" si="2"/>
        <v>12.692709526410813</v>
      </c>
      <c r="AI18" s="34">
        <f>PXIL!L18</f>
        <v>0</v>
      </c>
      <c r="AJ18" s="34">
        <f>PXIL!R18</f>
        <v>0</v>
      </c>
      <c r="AK18" s="34">
        <f>RTM_IEX!L18</f>
        <v>2.02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5.78</v>
      </c>
      <c r="AB19" s="75">
        <f>-STOA!R19</f>
        <v>0</v>
      </c>
      <c r="AC19">
        <f t="shared" si="0"/>
        <v>0.11079794435442801</v>
      </c>
      <c r="AD19">
        <f t="shared" si="1"/>
        <v>13.079433526410813</v>
      </c>
      <c r="AE19">
        <f>'IDT-1'!D19</f>
        <v>0</v>
      </c>
      <c r="AF19" s="24"/>
      <c r="AG19">
        <f t="shared" si="2"/>
        <v>13.079433526410813</v>
      </c>
      <c r="AI19" s="34">
        <f>PXIL!L19</f>
        <v>0</v>
      </c>
      <c r="AJ19" s="34">
        <f>PXIL!R19</f>
        <v>0</v>
      </c>
      <c r="AK19" s="34">
        <f>RTM_IEX!L19</f>
        <v>2.41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5.0002313636573961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5.78</v>
      </c>
      <c r="AB20" s="75">
        <f>-STOA!R20</f>
        <v>0</v>
      </c>
      <c r="AC20">
        <f t="shared" si="0"/>
        <v>0.11970194345472213</v>
      </c>
      <c r="AD20">
        <f t="shared" si="1"/>
        <v>14.130529420202675</v>
      </c>
      <c r="AE20">
        <f>'IDT-1'!D20</f>
        <v>0</v>
      </c>
      <c r="AF20" s="24"/>
      <c r="AG20">
        <f t="shared" si="2"/>
        <v>14.130529420202675</v>
      </c>
      <c r="AI20" s="34">
        <f>PXIL!L20</f>
        <v>0</v>
      </c>
      <c r="AJ20" s="34">
        <f>PXIL!R20</f>
        <v>0</v>
      </c>
      <c r="AK20" s="34">
        <f>RTM_IEX!L20</f>
        <v>3.47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5.000224830253158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5.78</v>
      </c>
      <c r="AB21" s="75">
        <f>-STOA!R21</f>
        <v>0</v>
      </c>
      <c r="AC21">
        <f t="shared" si="0"/>
        <v>0.12129788857412652</v>
      </c>
      <c r="AD21">
        <f t="shared" si="1"/>
        <v>14.318926941679031</v>
      </c>
      <c r="AE21">
        <f>'IDT-1'!D21</f>
        <v>0</v>
      </c>
      <c r="AF21" s="24"/>
      <c r="AG21">
        <f t="shared" si="2"/>
        <v>14.318926941679031</v>
      </c>
      <c r="AI21" s="34">
        <f>PXIL!L21</f>
        <v>0</v>
      </c>
      <c r="AJ21" s="34">
        <f>PXIL!R21</f>
        <v>0</v>
      </c>
      <c r="AK21" s="34">
        <f>RTM_IEX!L21</f>
        <v>3.66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5.000224830253158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5.78</v>
      </c>
      <c r="AB22" s="75">
        <f>-STOA!R22</f>
        <v>0</v>
      </c>
      <c r="AC22">
        <f t="shared" si="0"/>
        <v>0.13423388857412652</v>
      </c>
      <c r="AD22">
        <f t="shared" si="1"/>
        <v>15.84599094167903</v>
      </c>
      <c r="AE22">
        <f>'IDT-1'!D22</f>
        <v>0</v>
      </c>
      <c r="AF22" s="24"/>
      <c r="AG22">
        <f t="shared" si="2"/>
        <v>15.84599094167903</v>
      </c>
      <c r="AI22" s="34">
        <f>PXIL!L22</f>
        <v>0</v>
      </c>
      <c r="AJ22" s="34">
        <f>PXIL!R22</f>
        <v>0</v>
      </c>
      <c r="AK22" s="34">
        <f>RTM_IEX!L22</f>
        <v>5.2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5.000224830253158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5.78</v>
      </c>
      <c r="AB23" s="75">
        <f>-STOA!R23</f>
        <v>0</v>
      </c>
      <c r="AC23">
        <f t="shared" si="0"/>
        <v>0.14557388857412651</v>
      </c>
      <c r="AD23">
        <f t="shared" si="1"/>
        <v>17.184650941679031</v>
      </c>
      <c r="AE23">
        <f>'IDT-1'!D23</f>
        <v>0</v>
      </c>
      <c r="AF23" s="24"/>
      <c r="AG23">
        <f t="shared" si="2"/>
        <v>17.184650941679031</v>
      </c>
      <c r="AI23" s="34">
        <f>PXIL!L23</f>
        <v>0</v>
      </c>
      <c r="AJ23" s="34">
        <f>PXIL!R23</f>
        <v>0</v>
      </c>
      <c r="AK23" s="34">
        <f>RTM_IEX!L23</f>
        <v>6.55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5.0002258049948063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5.78</v>
      </c>
      <c r="AB24" s="75">
        <f>-STOA!R24</f>
        <v>0</v>
      </c>
      <c r="AC24">
        <f t="shared" si="0"/>
        <v>0.15850989676195637</v>
      </c>
      <c r="AD24">
        <f t="shared" si="1"/>
        <v>18.711715908232851</v>
      </c>
      <c r="AE24">
        <f>'IDT-1'!D24</f>
        <v>0</v>
      </c>
      <c r="AF24" s="24"/>
      <c r="AG24">
        <f t="shared" si="2"/>
        <v>18.711715908232851</v>
      </c>
      <c r="AI24" s="34">
        <f>PXIL!L24</f>
        <v>0</v>
      </c>
      <c r="AJ24" s="34">
        <f>PXIL!R24</f>
        <v>0</v>
      </c>
      <c r="AK24" s="34">
        <f>RTM_IEX!L24</f>
        <v>8.09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5.000224830253158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5.78</v>
      </c>
      <c r="AB25" s="75">
        <f>-STOA!R25</f>
        <v>0</v>
      </c>
      <c r="AC25">
        <f t="shared" si="0"/>
        <v>0.16984988857412653</v>
      </c>
      <c r="AD25">
        <f t="shared" si="1"/>
        <v>20.050374941679031</v>
      </c>
      <c r="AE25">
        <f>'IDT-1'!D25</f>
        <v>0</v>
      </c>
      <c r="AF25" s="24"/>
      <c r="AG25">
        <f t="shared" si="2"/>
        <v>20.050374941679031</v>
      </c>
      <c r="AI25" s="34">
        <f>PXIL!L25</f>
        <v>0</v>
      </c>
      <c r="AJ25" s="34">
        <f>PXIL!R25</f>
        <v>0</v>
      </c>
      <c r="AK25" s="34">
        <f>RTM_IEX!L25</f>
        <v>9.44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5.0002253165697805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5.78</v>
      </c>
      <c r="AB26" s="75">
        <f>-STOA!R26</f>
        <v>0</v>
      </c>
      <c r="AC26">
        <f t="shared" si="0"/>
        <v>0.19009389265918614</v>
      </c>
      <c r="AD26">
        <f t="shared" si="1"/>
        <v>22.440131423910593</v>
      </c>
      <c r="AE26">
        <f>'IDT-1'!D26</f>
        <v>0</v>
      </c>
      <c r="AF26" s="24"/>
      <c r="AG26">
        <f t="shared" si="2"/>
        <v>22.440131423910593</v>
      </c>
      <c r="AI26" s="34">
        <f>PXIL!L26</f>
        <v>0</v>
      </c>
      <c r="AJ26" s="34">
        <f>PXIL!R26</f>
        <v>0</v>
      </c>
      <c r="AK26" s="34">
        <f>RTM_IEX!L26</f>
        <v>11.85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5.78</v>
      </c>
      <c r="AB27" s="75">
        <f>-STOA!R27</f>
        <v>0</v>
      </c>
      <c r="AC27">
        <f t="shared" si="0"/>
        <v>0.21839999999999998</v>
      </c>
      <c r="AD27">
        <f t="shared" si="1"/>
        <v>25.781600000000001</v>
      </c>
      <c r="AE27">
        <f>'IDT-1'!D27</f>
        <v>0</v>
      </c>
      <c r="AF27" s="24"/>
      <c r="AG27">
        <f t="shared" si="2"/>
        <v>25.781600000000001</v>
      </c>
      <c r="AI27" s="34">
        <f>PXIL!L27</f>
        <v>0</v>
      </c>
      <c r="AJ27" s="34">
        <f>PXIL!R27</f>
        <v>0</v>
      </c>
      <c r="AK27" s="34">
        <f>RTM_IEX!L27</f>
        <v>15.22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5.78</v>
      </c>
      <c r="AB28" s="75">
        <f>-STOA!R28</f>
        <v>0</v>
      </c>
      <c r="AC28">
        <f t="shared" si="0"/>
        <v>0.23452800000000001</v>
      </c>
      <c r="AD28">
        <f t="shared" si="1"/>
        <v>27.685472000000001</v>
      </c>
      <c r="AE28">
        <f>'IDT-1'!D28</f>
        <v>0</v>
      </c>
      <c r="AF28" s="24"/>
      <c r="AG28">
        <f t="shared" si="2"/>
        <v>27.685472000000001</v>
      </c>
      <c r="AI28" s="34">
        <f>PXIL!L28</f>
        <v>0</v>
      </c>
      <c r="AJ28" s="34">
        <f>PXIL!R28</f>
        <v>0</v>
      </c>
      <c r="AK28" s="34">
        <f>RTM_IEX!L28</f>
        <v>17.14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4.9998131609431633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5.78</v>
      </c>
      <c r="AB29" s="75">
        <f>-STOA!R29</f>
        <v>0</v>
      </c>
      <c r="AC29">
        <f t="shared" si="0"/>
        <v>0.25233443055192256</v>
      </c>
      <c r="AD29">
        <f t="shared" si="1"/>
        <v>29.787478730391243</v>
      </c>
      <c r="AE29">
        <f>'IDT-1'!D29</f>
        <v>0</v>
      </c>
      <c r="AF29" s="24"/>
      <c r="AG29">
        <f t="shared" si="2"/>
        <v>29.787478730391243</v>
      </c>
      <c r="AI29" s="34">
        <f>PXIL!L29</f>
        <v>0</v>
      </c>
      <c r="AJ29" s="34">
        <f>PXIL!R29</f>
        <v>0</v>
      </c>
      <c r="AK29" s="34">
        <f>RTM_IEX!L29</f>
        <v>19.260000000000002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5.78</v>
      </c>
      <c r="AB30" s="75">
        <f>-STOA!R30</f>
        <v>0</v>
      </c>
      <c r="AC30">
        <f t="shared" si="0"/>
        <v>0.26846399999999998</v>
      </c>
      <c r="AD30">
        <f t="shared" si="1"/>
        <v>31.691535999999999</v>
      </c>
      <c r="AE30">
        <f>'IDT-1'!D30</f>
        <v>0</v>
      </c>
      <c r="AF30" s="24"/>
      <c r="AG30">
        <f t="shared" si="2"/>
        <v>31.691535999999999</v>
      </c>
      <c r="AI30" s="34">
        <f>PXIL!L30</f>
        <v>0</v>
      </c>
      <c r="AJ30" s="34">
        <f>PXIL!R30</f>
        <v>0</v>
      </c>
      <c r="AK30" s="34">
        <f>RTM_IEX!L30</f>
        <v>21.18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5.8397727714874907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5.78</v>
      </c>
      <c r="AB31" s="75">
        <f>-STOA!R31</f>
        <v>0</v>
      </c>
      <c r="AC31">
        <f t="shared" si="0"/>
        <v>0.28375009128049489</v>
      </c>
      <c r="AD31">
        <f t="shared" si="1"/>
        <v>33.496022680206991</v>
      </c>
      <c r="AE31">
        <f>'IDT-1'!D31</f>
        <v>0</v>
      </c>
      <c r="AF31" s="24"/>
      <c r="AG31">
        <f t="shared" si="2"/>
        <v>33.496022680206991</v>
      </c>
      <c r="AI31" s="34">
        <f>PXIL!L31</f>
        <v>0</v>
      </c>
      <c r="AJ31" s="34">
        <f>PXIL!R31</f>
        <v>0</v>
      </c>
      <c r="AK31" s="34">
        <f>RTM_IEX!L31</f>
        <v>22.16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5.8397727714874907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6.0100000000000007</v>
      </c>
      <c r="AB32" s="75">
        <f>-STOA!R32</f>
        <v>0</v>
      </c>
      <c r="AC32">
        <f t="shared" si="0"/>
        <v>0.24662209128049489</v>
      </c>
      <c r="AD32">
        <f t="shared" si="1"/>
        <v>29.113150680206996</v>
      </c>
      <c r="AE32">
        <f>'IDT-1'!D32</f>
        <v>0</v>
      </c>
      <c r="AF32" s="24"/>
      <c r="AG32">
        <f t="shared" si="2"/>
        <v>29.113150680206996</v>
      </c>
      <c r="AI32" s="34">
        <f>PXIL!L32</f>
        <v>0</v>
      </c>
      <c r="AJ32" s="34">
        <f>PXIL!R32</f>
        <v>0</v>
      </c>
      <c r="AK32" s="34">
        <f>RTM_IEX!L32</f>
        <v>17.510000000000002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5.8397727714874907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7.95</v>
      </c>
      <c r="Z33" s="34">
        <f>IEX!R33</f>
        <v>0</v>
      </c>
      <c r="AA33" s="75">
        <f>STOA!L33</f>
        <v>6.25</v>
      </c>
      <c r="AB33" s="75">
        <f>-STOA!R33</f>
        <v>0</v>
      </c>
      <c r="AC33">
        <f t="shared" si="0"/>
        <v>0.24628609128049492</v>
      </c>
      <c r="AD33">
        <f t="shared" si="1"/>
        <v>29.073486680206997</v>
      </c>
      <c r="AE33">
        <f>'IDT-1'!D33</f>
        <v>0</v>
      </c>
      <c r="AF33" s="24"/>
      <c r="AG33">
        <f t="shared" si="2"/>
        <v>29.073486680206997</v>
      </c>
      <c r="AI33" s="34">
        <f>PXIL!L33</f>
        <v>0</v>
      </c>
      <c r="AJ33" s="34">
        <f>PXIL!R33</f>
        <v>0</v>
      </c>
      <c r="AK33" s="34">
        <f>RTM_IEX!L33</f>
        <v>7.89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1.39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5.8397727714874907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4.87</v>
      </c>
      <c r="Z34" s="34">
        <f>IEX!R34</f>
        <v>0</v>
      </c>
      <c r="AA34" s="75">
        <f>STOA!L34</f>
        <v>6.5600000000000005</v>
      </c>
      <c r="AB34" s="75">
        <f>-STOA!R34</f>
        <v>0</v>
      </c>
      <c r="AC34">
        <f t="shared" si="0"/>
        <v>0.19622209128049489</v>
      </c>
      <c r="AD34">
        <f t="shared" si="1"/>
        <v>23.163550680206992</v>
      </c>
      <c r="AE34">
        <f>'IDT-1'!D34</f>
        <v>0</v>
      </c>
      <c r="AF34" s="24"/>
      <c r="AG34">
        <f t="shared" si="2"/>
        <v>23.163550680206992</v>
      </c>
      <c r="AI34" s="34">
        <f>PXIL!L34</f>
        <v>0</v>
      </c>
      <c r="AJ34" s="34">
        <f>PXIL!R34</f>
        <v>0</v>
      </c>
      <c r="AK34" s="34">
        <f>RTM_IEX!L34</f>
        <v>5.1100000000000003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0.98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5.8397727714874907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4.3</v>
      </c>
      <c r="Z35" s="34">
        <f>IEX!R35</f>
        <v>0</v>
      </c>
      <c r="AA35" s="75">
        <f>STOA!L35</f>
        <v>6.92</v>
      </c>
      <c r="AB35" s="75">
        <f>-STOA!R35</f>
        <v>0</v>
      </c>
      <c r="AC35">
        <f t="shared" si="0"/>
        <v>0.2099980912804949</v>
      </c>
      <c r="AD35">
        <f t="shared" si="1"/>
        <v>24.789774680206989</v>
      </c>
      <c r="AE35">
        <f>'IDT-1'!D35</f>
        <v>0</v>
      </c>
      <c r="AF35" s="24"/>
      <c r="AG35">
        <f t="shared" si="2"/>
        <v>24.789774680206989</v>
      </c>
      <c r="AI35" s="34">
        <f>PXIL!L35</f>
        <v>0</v>
      </c>
      <c r="AJ35" s="34">
        <f>PXIL!R35</f>
        <v>0</v>
      </c>
      <c r="AK35" s="34">
        <f>RTM_IEX!L35</f>
        <v>7.01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0.93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5.8397727714874907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3.46</v>
      </c>
      <c r="Z36" s="34">
        <f>IEX!R36</f>
        <v>0</v>
      </c>
      <c r="AA36" s="75">
        <f>STOA!L36</f>
        <v>7.33</v>
      </c>
      <c r="AB36" s="75">
        <f>-STOA!R36</f>
        <v>0</v>
      </c>
      <c r="AC36">
        <f t="shared" si="0"/>
        <v>0.1941220912804949</v>
      </c>
      <c r="AD36">
        <f t="shared" si="1"/>
        <v>22.915650680206994</v>
      </c>
      <c r="AE36">
        <f>'IDT-1'!D36</f>
        <v>0</v>
      </c>
      <c r="AF36" s="24"/>
      <c r="AG36">
        <f t="shared" si="2"/>
        <v>22.915650680206994</v>
      </c>
      <c r="AI36" s="34">
        <f>PXIL!L36</f>
        <v>0</v>
      </c>
      <c r="AJ36" s="34">
        <f>PXIL!R36</f>
        <v>0</v>
      </c>
      <c r="AK36" s="34">
        <f>RTM_IEX!L36</f>
        <v>6.39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0.09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5.8397727714874907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2.0499999999999998</v>
      </c>
      <c r="Z37" s="34">
        <f>IEX!R37</f>
        <v>0</v>
      </c>
      <c r="AA37" s="75">
        <f>STOA!L37</f>
        <v>7.7700000000000005</v>
      </c>
      <c r="AB37" s="75">
        <f>-STOA!R37</f>
        <v>0</v>
      </c>
      <c r="AC37">
        <f t="shared" si="0"/>
        <v>0.20731009128049488</v>
      </c>
      <c r="AD37">
        <f t="shared" si="1"/>
        <v>24.472462680206998</v>
      </c>
      <c r="AE37">
        <f>'IDT-1'!D37</f>
        <v>0</v>
      </c>
      <c r="AF37" s="24"/>
      <c r="AG37">
        <f t="shared" si="2"/>
        <v>24.472462680206998</v>
      </c>
      <c r="AI37" s="34">
        <f>PXIL!L37</f>
        <v>0</v>
      </c>
      <c r="AJ37" s="34">
        <f>PXIL!R37</f>
        <v>0</v>
      </c>
      <c r="AK37" s="34">
        <f>RTM_IEX!L37</f>
        <v>8.17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0.85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5.8397727714874907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1.47</v>
      </c>
      <c r="Z38" s="34">
        <f>IEX!R38</f>
        <v>0</v>
      </c>
      <c r="AA38" s="75">
        <f>STOA!L38</f>
        <v>8.1900000000000013</v>
      </c>
      <c r="AB38" s="75">
        <f>-STOA!R38</f>
        <v>0</v>
      </c>
      <c r="AC38">
        <f t="shared" si="0"/>
        <v>0.21092209128049491</v>
      </c>
      <c r="AD38">
        <f t="shared" si="1"/>
        <v>24.898850680206998</v>
      </c>
      <c r="AE38">
        <f>'IDT-1'!D38</f>
        <v>0</v>
      </c>
      <c r="AF38" s="24"/>
      <c r="AG38">
        <f t="shared" si="2"/>
        <v>24.898850680206998</v>
      </c>
      <c r="AI38" s="34">
        <f>PXIL!L38</f>
        <v>0</v>
      </c>
      <c r="AJ38" s="34">
        <f>PXIL!R38</f>
        <v>0</v>
      </c>
      <c r="AK38" s="34">
        <f>RTM_IEX!L38</f>
        <v>8.7799999999999994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0.83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5.8397727714874907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2.9</v>
      </c>
      <c r="Z39" s="34">
        <f>IEX!R39</f>
        <v>0</v>
      </c>
      <c r="AA39" s="75">
        <f>STOA!L39</f>
        <v>8.66</v>
      </c>
      <c r="AB39" s="75">
        <f>-STOA!R39</f>
        <v>0</v>
      </c>
      <c r="AC39">
        <f t="shared" si="0"/>
        <v>0.22402609128049492</v>
      </c>
      <c r="AD39">
        <f t="shared" si="1"/>
        <v>26.445746680206994</v>
      </c>
      <c r="AE39">
        <f>'IDT-1'!D39</f>
        <v>0</v>
      </c>
      <c r="AF39" s="24"/>
      <c r="AG39">
        <f t="shared" si="2"/>
        <v>26.445746680206994</v>
      </c>
      <c r="AI39" s="34">
        <f>PXIL!L39</f>
        <v>0</v>
      </c>
      <c r="AJ39" s="34">
        <f>PXIL!R39</f>
        <v>0</v>
      </c>
      <c r="AK39" s="34">
        <f>RTM_IEX!L39</f>
        <v>8.23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1.04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5.8397727714874907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4.09</v>
      </c>
      <c r="Z40" s="34">
        <f>IEX!R40</f>
        <v>0</v>
      </c>
      <c r="AA40" s="75">
        <f>STOA!L40</f>
        <v>9.14</v>
      </c>
      <c r="AB40" s="75">
        <f>-STOA!R40</f>
        <v>0</v>
      </c>
      <c r="AC40">
        <f t="shared" si="0"/>
        <v>0.25006609128049495</v>
      </c>
      <c r="AD40">
        <f t="shared" si="1"/>
        <v>29.519706680207001</v>
      </c>
      <c r="AE40">
        <f>'IDT-1'!D40</f>
        <v>0</v>
      </c>
      <c r="AF40" s="24"/>
      <c r="AG40">
        <f t="shared" si="2"/>
        <v>29.519706680207001</v>
      </c>
      <c r="AI40" s="34">
        <f>PXIL!L40</f>
        <v>0</v>
      </c>
      <c r="AJ40" s="34">
        <f>PXIL!R40</f>
        <v>0</v>
      </c>
      <c r="AK40" s="34">
        <f>RTM_IEX!L40</f>
        <v>7.44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3.26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5.8397727714874907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6.3</v>
      </c>
      <c r="Z41" s="34">
        <f>IEX!R41</f>
        <v>0</v>
      </c>
      <c r="AA41" s="75">
        <f>STOA!L41</f>
        <v>9.5300000000000011</v>
      </c>
      <c r="AB41" s="75">
        <f>-STOA!R41</f>
        <v>0</v>
      </c>
      <c r="AC41">
        <f t="shared" si="0"/>
        <v>0.25132609128049488</v>
      </c>
      <c r="AD41">
        <f t="shared" si="1"/>
        <v>29.668446680206998</v>
      </c>
      <c r="AE41">
        <f>'IDT-1'!D41</f>
        <v>0</v>
      </c>
      <c r="AF41" s="24"/>
      <c r="AG41">
        <f t="shared" si="2"/>
        <v>29.668446680206998</v>
      </c>
      <c r="AI41" s="34">
        <f>PXIL!L41</f>
        <v>0</v>
      </c>
      <c r="AJ41" s="34">
        <f>PXIL!R41</f>
        <v>0</v>
      </c>
      <c r="AK41" s="34">
        <f>RTM_IEX!L41</f>
        <v>4.34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3.91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5.8397727714874907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6.97</v>
      </c>
      <c r="Z42" s="34">
        <f>IEX!R42</f>
        <v>0</v>
      </c>
      <c r="AA42" s="75">
        <f>STOA!L42</f>
        <v>9.9499999999999993</v>
      </c>
      <c r="AB42" s="75">
        <f>-STOA!R42</f>
        <v>0</v>
      </c>
      <c r="AC42">
        <f t="shared" si="0"/>
        <v>0.26493409128049489</v>
      </c>
      <c r="AD42">
        <f t="shared" si="1"/>
        <v>31.274838680206994</v>
      </c>
      <c r="AE42">
        <f>'IDT-1'!D42</f>
        <v>0</v>
      </c>
      <c r="AF42" s="24"/>
      <c r="AG42">
        <f t="shared" si="2"/>
        <v>31.274838680206994</v>
      </c>
      <c r="AI42" s="34">
        <f>PXIL!L42</f>
        <v>0</v>
      </c>
      <c r="AJ42" s="34">
        <f>PXIL!R42</f>
        <v>0</v>
      </c>
      <c r="AK42" s="34">
        <f>RTM_IEX!L42</f>
        <v>4.4000000000000004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4.38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5.8397727714874907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10.43</v>
      </c>
      <c r="AB43" s="75">
        <f>-STOA!R43</f>
        <v>0</v>
      </c>
      <c r="AC43">
        <f t="shared" si="0"/>
        <v>0.25065409128049487</v>
      </c>
      <c r="AD43">
        <f t="shared" si="1"/>
        <v>29.589118680206994</v>
      </c>
      <c r="AE43">
        <f>'IDT-1'!D43</f>
        <v>0</v>
      </c>
      <c r="AF43" s="24"/>
      <c r="AG43">
        <f t="shared" si="2"/>
        <v>29.589118680206994</v>
      </c>
      <c r="AI43" s="34">
        <f>PXIL!L43</f>
        <v>0</v>
      </c>
      <c r="AJ43" s="34">
        <f>PXIL!R43</f>
        <v>0</v>
      </c>
      <c r="AK43" s="34">
        <f>RTM_IEX!L43</f>
        <v>13.57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5.8397727714874907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10.370000000000001</v>
      </c>
      <c r="AB44" s="75">
        <f>-STOA!R44</f>
        <v>0</v>
      </c>
      <c r="AC44">
        <f t="shared" si="0"/>
        <v>0.25561009128049494</v>
      </c>
      <c r="AD44">
        <f t="shared" si="1"/>
        <v>30.174162680206997</v>
      </c>
      <c r="AE44">
        <f>'IDT-1'!D44</f>
        <v>0</v>
      </c>
      <c r="AF44" s="24"/>
      <c r="AG44">
        <f t="shared" si="2"/>
        <v>30.174162680206997</v>
      </c>
      <c r="AI44" s="34">
        <f>PXIL!L44</f>
        <v>0</v>
      </c>
      <c r="AJ44" s="34">
        <f>PXIL!R44</f>
        <v>0</v>
      </c>
      <c r="AK44" s="34">
        <f>RTM_IEX!L44</f>
        <v>14.22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5.8397727714874907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11.07</v>
      </c>
      <c r="AB45" s="75">
        <f>-STOA!R45</f>
        <v>0</v>
      </c>
      <c r="AC45">
        <f t="shared" si="0"/>
        <v>0.30819409128049491</v>
      </c>
      <c r="AD45">
        <f t="shared" si="1"/>
        <v>36.381578680206992</v>
      </c>
      <c r="AE45">
        <f>'IDT-1'!D45</f>
        <v>0</v>
      </c>
      <c r="AF45" s="24"/>
      <c r="AG45">
        <f t="shared" si="2"/>
        <v>36.381578680206992</v>
      </c>
      <c r="AI45" s="34">
        <f>PXIL!L45</f>
        <v>0</v>
      </c>
      <c r="AJ45" s="34">
        <f>PXIL!R45</f>
        <v>0</v>
      </c>
      <c r="AK45" s="34">
        <f>RTM_IEX!L45</f>
        <v>19.78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5.8397727714874907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11.36</v>
      </c>
      <c r="AB46" s="75">
        <f>-STOA!R46</f>
        <v>0</v>
      </c>
      <c r="AC46">
        <f t="shared" si="0"/>
        <v>0.30626209128049486</v>
      </c>
      <c r="AD46">
        <f t="shared" si="1"/>
        <v>36.153510680206999</v>
      </c>
      <c r="AE46">
        <f>'IDT-1'!D46</f>
        <v>0</v>
      </c>
      <c r="AF46" s="24"/>
      <c r="AG46">
        <f t="shared" si="2"/>
        <v>36.153510680206999</v>
      </c>
      <c r="AI46" s="34">
        <f>PXIL!L46</f>
        <v>0</v>
      </c>
      <c r="AJ46" s="34">
        <f>PXIL!R46</f>
        <v>0</v>
      </c>
      <c r="AK46" s="34">
        <f>RTM_IEX!L46</f>
        <v>19.260000000000002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6.52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11.8</v>
      </c>
      <c r="AB47" s="75">
        <f>-STOA!R47</f>
        <v>0</v>
      </c>
      <c r="AC47">
        <f t="shared" si="0"/>
        <v>0.30760799999999999</v>
      </c>
      <c r="AD47">
        <f t="shared" si="1"/>
        <v>36.312392000000003</v>
      </c>
      <c r="AE47">
        <f>'IDT-1'!D47</f>
        <v>0</v>
      </c>
      <c r="AF47" s="24"/>
      <c r="AG47">
        <f t="shared" si="2"/>
        <v>36.312392000000003</v>
      </c>
      <c r="AI47" s="34">
        <f>PXIL!L47</f>
        <v>0</v>
      </c>
      <c r="AJ47" s="34">
        <f>PXIL!R47</f>
        <v>0</v>
      </c>
      <c r="AK47" s="34">
        <f>RTM_IEX!L47</f>
        <v>18.3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6.52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11.490000000000002</v>
      </c>
      <c r="AB48" s="75">
        <f>-STOA!R48</f>
        <v>0</v>
      </c>
      <c r="AC48">
        <f t="shared" si="0"/>
        <v>0.29693999999999998</v>
      </c>
      <c r="AD48">
        <f t="shared" si="1"/>
        <v>35.053060000000002</v>
      </c>
      <c r="AE48">
        <f>'IDT-1'!D48</f>
        <v>0</v>
      </c>
      <c r="AF48" s="24"/>
      <c r="AG48">
        <f t="shared" si="2"/>
        <v>35.053060000000002</v>
      </c>
      <c r="AI48" s="34">
        <f>PXIL!L48</f>
        <v>0</v>
      </c>
      <c r="AJ48" s="34">
        <f>PXIL!R48</f>
        <v>0</v>
      </c>
      <c r="AK48" s="34">
        <f>RTM_IEX!L48</f>
        <v>17.34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11.920000000000002</v>
      </c>
      <c r="AB49" s="75">
        <f>-STOA!R49</f>
        <v>0</v>
      </c>
      <c r="AC49">
        <f t="shared" si="0"/>
        <v>0.26283600000000001</v>
      </c>
      <c r="AD49">
        <f t="shared" si="1"/>
        <v>31.027164000000003</v>
      </c>
      <c r="AE49">
        <f>'IDT-1'!D49</f>
        <v>0</v>
      </c>
      <c r="AF49" s="24"/>
      <c r="AG49">
        <f t="shared" si="2"/>
        <v>31.027164000000003</v>
      </c>
      <c r="AI49" s="34">
        <f>PXIL!L49</f>
        <v>0</v>
      </c>
      <c r="AJ49" s="34">
        <f>PXIL!R49</f>
        <v>0</v>
      </c>
      <c r="AK49" s="34">
        <f>RTM_IEX!L49</f>
        <v>14.45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4.9698245242382528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12.07</v>
      </c>
      <c r="AB50" s="75">
        <f>-STOA!R50</f>
        <v>0</v>
      </c>
      <c r="AC50">
        <f t="shared" si="0"/>
        <v>0.25636652600360132</v>
      </c>
      <c r="AD50">
        <f t="shared" si="1"/>
        <v>30.263457998234653</v>
      </c>
      <c r="AE50">
        <f>'IDT-1'!D50</f>
        <v>0</v>
      </c>
      <c r="AF50" s="24"/>
      <c r="AG50">
        <f t="shared" si="2"/>
        <v>30.263457998234653</v>
      </c>
      <c r="AI50" s="34">
        <f>PXIL!L50</f>
        <v>0</v>
      </c>
      <c r="AJ50" s="34">
        <f>PXIL!R50</f>
        <v>0</v>
      </c>
      <c r="AK50" s="34">
        <f>RTM_IEX!L50</f>
        <v>13.48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12.060000000000002</v>
      </c>
      <c r="AB51" s="75">
        <f>-STOA!R51</f>
        <v>0</v>
      </c>
      <c r="AC51">
        <f t="shared" si="0"/>
        <v>0.25586400000000004</v>
      </c>
      <c r="AD51">
        <f t="shared" si="1"/>
        <v>30.204136000000005</v>
      </c>
      <c r="AE51">
        <f>'IDT-1'!D51</f>
        <v>0</v>
      </c>
      <c r="AF51" s="24"/>
      <c r="AG51">
        <f t="shared" si="2"/>
        <v>30.204136000000005</v>
      </c>
      <c r="AI51" s="34">
        <f>PXIL!L51</f>
        <v>0</v>
      </c>
      <c r="AJ51" s="34">
        <f>PXIL!R51</f>
        <v>0</v>
      </c>
      <c r="AK51" s="34">
        <f>RTM_IEX!L51</f>
        <v>13.48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12.129999999999999</v>
      </c>
      <c r="AB52" s="75">
        <f>-STOA!R52</f>
        <v>0</v>
      </c>
      <c r="AC52">
        <f t="shared" si="0"/>
        <v>0.24032399999999995</v>
      </c>
      <c r="AD52">
        <f t="shared" si="1"/>
        <v>28.369675999999998</v>
      </c>
      <c r="AE52">
        <f>'IDT-1'!D52</f>
        <v>0</v>
      </c>
      <c r="AF52" s="24"/>
      <c r="AG52">
        <f t="shared" si="2"/>
        <v>28.369675999999998</v>
      </c>
      <c r="AI52" s="34">
        <f>PXIL!L52</f>
        <v>0</v>
      </c>
      <c r="AJ52" s="34">
        <f>PXIL!R52</f>
        <v>0</v>
      </c>
      <c r="AK52" s="34">
        <f>RTM_IEX!L52</f>
        <v>11.56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11.879999999999999</v>
      </c>
      <c r="AB53" s="75">
        <f>-STOA!R53</f>
        <v>0</v>
      </c>
      <c r="AC53">
        <f t="shared" si="0"/>
        <v>0.23822399999999996</v>
      </c>
      <c r="AD53">
        <f t="shared" si="1"/>
        <v>28.121776000000001</v>
      </c>
      <c r="AE53">
        <f>'IDT-1'!D53</f>
        <v>0</v>
      </c>
      <c r="AF53" s="24"/>
      <c r="AG53">
        <f t="shared" si="2"/>
        <v>28.121776000000001</v>
      </c>
      <c r="AI53" s="34">
        <f>PXIL!L53</f>
        <v>0</v>
      </c>
      <c r="AJ53" s="34">
        <f>PXIL!R53</f>
        <v>0</v>
      </c>
      <c r="AK53" s="34">
        <f>RTM_IEX!L53</f>
        <v>11.56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12.310000000000002</v>
      </c>
      <c r="AB54" s="75">
        <f>-STOA!R54</f>
        <v>0</v>
      </c>
      <c r="AC54">
        <f t="shared" si="0"/>
        <v>0.23368800000000001</v>
      </c>
      <c r="AD54">
        <f t="shared" si="1"/>
        <v>27.586312000000003</v>
      </c>
      <c r="AE54">
        <f>'IDT-1'!D54</f>
        <v>0</v>
      </c>
      <c r="AF54" s="24"/>
      <c r="AG54">
        <f t="shared" si="2"/>
        <v>27.586312000000003</v>
      </c>
      <c r="AI54" s="34">
        <f>PXIL!L54</f>
        <v>0</v>
      </c>
      <c r="AJ54" s="34">
        <f>PXIL!R54</f>
        <v>0</v>
      </c>
      <c r="AK54" s="34">
        <f>RTM_IEX!L54</f>
        <v>10.59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12.21</v>
      </c>
      <c r="AB55" s="75">
        <f>-STOA!R55</f>
        <v>0</v>
      </c>
      <c r="AC55">
        <f t="shared" si="0"/>
        <v>0.24099600000000002</v>
      </c>
      <c r="AD55">
        <f t="shared" si="1"/>
        <v>28.449004000000006</v>
      </c>
      <c r="AE55">
        <f>'IDT-1'!D55</f>
        <v>0</v>
      </c>
      <c r="AF55" s="24"/>
      <c r="AG55">
        <f t="shared" si="2"/>
        <v>28.449004000000006</v>
      </c>
      <c r="AI55" s="34">
        <f>PXIL!L55</f>
        <v>0</v>
      </c>
      <c r="AJ55" s="34">
        <f>PXIL!R55</f>
        <v>0</v>
      </c>
      <c r="AK55" s="34">
        <f>RTM_IEX!L55</f>
        <v>11.56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4.92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11.879999999999999</v>
      </c>
      <c r="AB56" s="75">
        <f>-STOA!R56</f>
        <v>0</v>
      </c>
      <c r="AC56">
        <f t="shared" si="0"/>
        <v>0.23822399999999996</v>
      </c>
      <c r="AD56">
        <f t="shared" si="1"/>
        <v>28.121776000000001</v>
      </c>
      <c r="AE56">
        <f>'IDT-1'!D56</f>
        <v>0</v>
      </c>
      <c r="AF56" s="24"/>
      <c r="AG56">
        <f t="shared" si="2"/>
        <v>28.121776000000001</v>
      </c>
      <c r="AI56" s="34">
        <f>PXIL!L56</f>
        <v>0</v>
      </c>
      <c r="AJ56" s="34">
        <f>PXIL!R56</f>
        <v>0</v>
      </c>
      <c r="AK56" s="34">
        <f>RTM_IEX!L56</f>
        <v>11.56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11.91</v>
      </c>
      <c r="AB57" s="75">
        <f>-STOA!R57</f>
        <v>0</v>
      </c>
      <c r="AC57">
        <f t="shared" si="0"/>
        <v>0.22293600000000002</v>
      </c>
      <c r="AD57">
        <f t="shared" si="1"/>
        <v>26.317063999999998</v>
      </c>
      <c r="AE57">
        <f>'IDT-1'!D57</f>
        <v>0</v>
      </c>
      <c r="AF57" s="24"/>
      <c r="AG57">
        <f t="shared" si="2"/>
        <v>26.317063999999998</v>
      </c>
      <c r="AI57" s="34">
        <f>PXIL!L57</f>
        <v>0</v>
      </c>
      <c r="AJ57" s="34">
        <f>PXIL!R57</f>
        <v>0</v>
      </c>
      <c r="AK57" s="34">
        <f>RTM_IEX!L57</f>
        <v>9.6300000000000008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11.620000000000001</v>
      </c>
      <c r="AB58" s="75">
        <f>-STOA!R58</f>
        <v>0</v>
      </c>
      <c r="AC58">
        <f t="shared" si="0"/>
        <v>0.22050000000000003</v>
      </c>
      <c r="AD58">
        <f t="shared" si="1"/>
        <v>26.029499999999999</v>
      </c>
      <c r="AE58">
        <f>'IDT-1'!D58</f>
        <v>0</v>
      </c>
      <c r="AF58" s="24"/>
      <c r="AG58">
        <f t="shared" si="2"/>
        <v>26.029499999999999</v>
      </c>
      <c r="AI58" s="34">
        <f>PXIL!L58</f>
        <v>0</v>
      </c>
      <c r="AJ58" s="34">
        <f>PXIL!R58</f>
        <v>0</v>
      </c>
      <c r="AK58" s="34">
        <f>RTM_IEX!L58</f>
        <v>9.6300000000000008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11.310000000000002</v>
      </c>
      <c r="AB59" s="75">
        <f>-STOA!R59</f>
        <v>0</v>
      </c>
      <c r="AC59">
        <f t="shared" si="0"/>
        <v>0.20168400000000003</v>
      </c>
      <c r="AD59">
        <f t="shared" si="1"/>
        <v>23.808316000000001</v>
      </c>
      <c r="AE59">
        <f>'IDT-1'!D59</f>
        <v>0</v>
      </c>
      <c r="AF59" s="24"/>
      <c r="AG59">
        <f t="shared" si="2"/>
        <v>23.808316000000001</v>
      </c>
      <c r="AI59" s="34">
        <f>PXIL!L59</f>
        <v>0</v>
      </c>
      <c r="AJ59" s="34">
        <f>PXIL!R59</f>
        <v>0</v>
      </c>
      <c r="AK59" s="34">
        <f>RTM_IEX!L59</f>
        <v>7.7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3.0000000000000006E-2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11.11</v>
      </c>
      <c r="AB60" s="75">
        <f>-STOA!R60</f>
        <v>0</v>
      </c>
      <c r="AC60">
        <f t="shared" si="0"/>
        <v>0.20025599999999999</v>
      </c>
      <c r="AD60">
        <f t="shared" si="1"/>
        <v>23.639744</v>
      </c>
      <c r="AE60">
        <f>'IDT-1'!D60</f>
        <v>0</v>
      </c>
      <c r="AF60" s="24"/>
      <c r="AG60">
        <f t="shared" si="2"/>
        <v>23.639744</v>
      </c>
      <c r="AI60" s="34">
        <f>PXIL!L60</f>
        <v>0</v>
      </c>
      <c r="AJ60" s="34">
        <f>PXIL!R60</f>
        <v>0</v>
      </c>
      <c r="AK60" s="34">
        <f>RTM_IEX!L60</f>
        <v>7.7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3.0000000000000006E-2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10.740000000000002</v>
      </c>
      <c r="AB61" s="75">
        <f>-STOA!R61</f>
        <v>0</v>
      </c>
      <c r="AC61">
        <f t="shared" si="0"/>
        <v>0.18908400000000003</v>
      </c>
      <c r="AD61">
        <f t="shared" si="1"/>
        <v>22.320916000000004</v>
      </c>
      <c r="AE61">
        <f>'IDT-1'!D61</f>
        <v>0</v>
      </c>
      <c r="AF61" s="24"/>
      <c r="AG61">
        <f t="shared" si="2"/>
        <v>22.320916000000004</v>
      </c>
      <c r="AI61" s="34">
        <f>PXIL!L61</f>
        <v>0</v>
      </c>
      <c r="AJ61" s="34">
        <f>PXIL!R61</f>
        <v>0</v>
      </c>
      <c r="AK61" s="34">
        <f>RTM_IEX!L61</f>
        <v>6.74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3.0000000000000006E-2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10.400000000000002</v>
      </c>
      <c r="AB62" s="75">
        <f>-STOA!R62</f>
        <v>0</v>
      </c>
      <c r="AC62">
        <f t="shared" si="0"/>
        <v>0.18622800000000003</v>
      </c>
      <c r="AD62">
        <f t="shared" si="1"/>
        <v>21.983772000000002</v>
      </c>
      <c r="AE62">
        <f>'IDT-1'!D62</f>
        <v>0</v>
      </c>
      <c r="AF62" s="24"/>
      <c r="AG62">
        <f t="shared" si="2"/>
        <v>21.983772000000002</v>
      </c>
      <c r="AI62" s="34">
        <f>PXIL!L62</f>
        <v>0</v>
      </c>
      <c r="AJ62" s="34">
        <f>PXIL!R62</f>
        <v>0</v>
      </c>
      <c r="AK62" s="34">
        <f>RTM_IEX!L62</f>
        <v>6.74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4.92</v>
      </c>
      <c r="J63">
        <f>Bawana_RLNG!R63</f>
        <v>0</v>
      </c>
      <c r="K63">
        <f>Bawana_Spot!R63</f>
        <v>3.0000000000000006E-2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9.86</v>
      </c>
      <c r="AB63" s="75">
        <f>-STOA!R63</f>
        <v>0</v>
      </c>
      <c r="AC63">
        <f t="shared" si="0"/>
        <v>0.19714799999999999</v>
      </c>
      <c r="AD63">
        <f t="shared" si="1"/>
        <v>23.272852</v>
      </c>
      <c r="AE63">
        <f>'IDT-1'!D63</f>
        <v>0</v>
      </c>
      <c r="AF63" s="24"/>
      <c r="AG63">
        <f t="shared" si="2"/>
        <v>23.272852</v>
      </c>
      <c r="AI63" s="34">
        <f>PXIL!L63</f>
        <v>0</v>
      </c>
      <c r="AJ63" s="34">
        <f>PXIL!R63</f>
        <v>0</v>
      </c>
      <c r="AK63" s="34">
        <f>RTM_IEX!L63</f>
        <v>8.66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4.92</v>
      </c>
      <c r="J64">
        <f>Bawana_RLNG!R64</f>
        <v>0</v>
      </c>
      <c r="K64">
        <f>Bawana_Spot!R64</f>
        <v>3.0000000000000006E-2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9.5100000000000016</v>
      </c>
      <c r="AB64" s="75">
        <f>-STOA!R64</f>
        <v>0</v>
      </c>
      <c r="AC64">
        <f t="shared" si="0"/>
        <v>0.19429199999999999</v>
      </c>
      <c r="AD64">
        <f t="shared" si="1"/>
        <v>22.935708000000002</v>
      </c>
      <c r="AE64">
        <f>'IDT-1'!D64</f>
        <v>0</v>
      </c>
      <c r="AF64" s="24"/>
      <c r="AG64">
        <f t="shared" si="2"/>
        <v>22.935708000000002</v>
      </c>
      <c r="AI64" s="34">
        <f>PXIL!L64</f>
        <v>0</v>
      </c>
      <c r="AJ64" s="34">
        <f>PXIL!R64</f>
        <v>0</v>
      </c>
      <c r="AK64" s="34">
        <f>RTM_IEX!L64</f>
        <v>8.67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4.92</v>
      </c>
      <c r="J65">
        <f>Bawana_RLNG!R65</f>
        <v>0</v>
      </c>
      <c r="K65">
        <f>Bawana_Spot!R65</f>
        <v>3.0000000000000006E-2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9.0100000000000016</v>
      </c>
      <c r="AB65" s="75">
        <f>-STOA!R65</f>
        <v>0</v>
      </c>
      <c r="AC65">
        <f t="shared" si="0"/>
        <v>0.198156</v>
      </c>
      <c r="AD65">
        <f t="shared" si="1"/>
        <v>23.391844000000003</v>
      </c>
      <c r="AE65">
        <f>'IDT-1'!D65</f>
        <v>0</v>
      </c>
      <c r="AF65" s="24"/>
      <c r="AG65">
        <f t="shared" si="2"/>
        <v>23.391844000000003</v>
      </c>
      <c r="AI65" s="34">
        <f>PXIL!L65</f>
        <v>0</v>
      </c>
      <c r="AJ65" s="34">
        <f>PXIL!R65</f>
        <v>0</v>
      </c>
      <c r="AK65" s="34">
        <f>RTM_IEX!L65</f>
        <v>9.6300000000000008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4.92</v>
      </c>
      <c r="J66">
        <f>Bawana_RLNG!R66</f>
        <v>0</v>
      </c>
      <c r="K66">
        <f>Bawana_Spot!R66</f>
        <v>3.0000000000000006E-2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8.6000000000000014</v>
      </c>
      <c r="AB66" s="75">
        <f>-STOA!R66</f>
        <v>0</v>
      </c>
      <c r="AC66">
        <f t="shared" si="0"/>
        <v>0.18664799999999998</v>
      </c>
      <c r="AD66">
        <f t="shared" si="1"/>
        <v>22.033351999999997</v>
      </c>
      <c r="AE66">
        <f>'IDT-1'!D66</f>
        <v>0</v>
      </c>
      <c r="AF66" s="24"/>
      <c r="AG66">
        <f t="shared" si="2"/>
        <v>22.033351999999997</v>
      </c>
      <c r="AI66" s="34">
        <f>PXIL!L66</f>
        <v>0</v>
      </c>
      <c r="AJ66" s="34">
        <f>PXIL!R66</f>
        <v>0</v>
      </c>
      <c r="AK66" s="34">
        <f>RTM_IEX!L66</f>
        <v>8.67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5.37</v>
      </c>
      <c r="J67">
        <f>Bawana_RLNG!R67</f>
        <v>0</v>
      </c>
      <c r="K67">
        <f>Bawana_Spot!R67</f>
        <v>3.0000000000000006E-2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8.1900000000000013</v>
      </c>
      <c r="AB67" s="75">
        <f>-STOA!R67</f>
        <v>0</v>
      </c>
      <c r="AC67">
        <f t="shared" si="0"/>
        <v>0.20823599999999998</v>
      </c>
      <c r="AD67">
        <f t="shared" si="1"/>
        <v>24.581764</v>
      </c>
      <c r="AE67">
        <f>'IDT-1'!D67</f>
        <v>0</v>
      </c>
      <c r="AF67" s="24"/>
      <c r="AG67">
        <f t="shared" si="2"/>
        <v>24.581764</v>
      </c>
      <c r="AI67" s="34">
        <f>PXIL!L67</f>
        <v>0</v>
      </c>
      <c r="AJ67" s="34">
        <f>PXIL!R67</f>
        <v>0</v>
      </c>
      <c r="AK67" s="34">
        <f>RTM_IEX!L67</f>
        <v>11.2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6.16</v>
      </c>
      <c r="Z68" s="34">
        <f>IEX!R68</f>
        <v>0</v>
      </c>
      <c r="AA68" s="75">
        <f>STOA!L68</f>
        <v>7.6400000000000006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0.24116399999999999</v>
      </c>
      <c r="AD68">
        <f t="shared" ref="AD68:AD98" si="4">SUM(B68:AB68,AI68:AT68)-AC68</f>
        <v>28.468836</v>
      </c>
      <c r="AE68">
        <f>'IDT-1'!D68</f>
        <v>0</v>
      </c>
      <c r="AF68" s="24"/>
      <c r="AG68">
        <f t="shared" ref="AG68:AG98" si="5">SUM(AD68:AF68)</f>
        <v>28.468836</v>
      </c>
      <c r="AI68" s="34">
        <f>PXIL!L68</f>
        <v>0</v>
      </c>
      <c r="AJ68" s="34">
        <f>PXIL!R68</f>
        <v>0</v>
      </c>
      <c r="AK68" s="34">
        <f>RTM_IEX!L68</f>
        <v>7.09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2.4500000000000002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6.52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5.77</v>
      </c>
      <c r="Z69" s="34">
        <f>IEX!R69</f>
        <v>0</v>
      </c>
      <c r="AA69" s="75">
        <f>STOA!L69</f>
        <v>7.17</v>
      </c>
      <c r="AB69" s="75">
        <f>-STOA!R69</f>
        <v>0</v>
      </c>
      <c r="AC69">
        <f t="shared" si="3"/>
        <v>0.21848399999999998</v>
      </c>
      <c r="AD69">
        <f t="shared" si="4"/>
        <v>25.791516000000001</v>
      </c>
      <c r="AE69">
        <f>'IDT-1'!D69</f>
        <v>0</v>
      </c>
      <c r="AF69" s="24"/>
      <c r="AG69">
        <f t="shared" si="5"/>
        <v>25.791516000000001</v>
      </c>
      <c r="AI69" s="34">
        <f>PXIL!L69</f>
        <v>0</v>
      </c>
      <c r="AJ69" s="34">
        <f>PXIL!R69</f>
        <v>0</v>
      </c>
      <c r="AK69" s="34">
        <f>RTM_IEX!L69</f>
        <v>4.79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1.76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6.52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4.0599999999999996</v>
      </c>
      <c r="Z70" s="34">
        <f>IEX!R70</f>
        <v>0</v>
      </c>
      <c r="AA70" s="75">
        <f>STOA!L70</f>
        <v>6.75</v>
      </c>
      <c r="AB70" s="75">
        <f>-STOA!R70</f>
        <v>0</v>
      </c>
      <c r="AC70">
        <f t="shared" si="3"/>
        <v>0.18009599999999998</v>
      </c>
      <c r="AD70">
        <f t="shared" si="4"/>
        <v>21.259903999999999</v>
      </c>
      <c r="AE70">
        <f>'IDT-1'!D70</f>
        <v>0</v>
      </c>
      <c r="AF70" s="24"/>
      <c r="AG70">
        <f t="shared" si="5"/>
        <v>21.259903999999999</v>
      </c>
      <c r="AI70" s="34">
        <f>PXIL!L70</f>
        <v>0</v>
      </c>
      <c r="AJ70" s="34">
        <f>PXIL!R70</f>
        <v>0</v>
      </c>
      <c r="AK70" s="34">
        <f>RTM_IEX!L70</f>
        <v>2.9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1.21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6.52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2.8</v>
      </c>
      <c r="Z71" s="34">
        <f>IEX!R71</f>
        <v>0</v>
      </c>
      <c r="AA71" s="75">
        <f>STOA!L71</f>
        <v>6.4</v>
      </c>
      <c r="AB71" s="75">
        <f>-STOA!R71</f>
        <v>0</v>
      </c>
      <c r="AC71">
        <f t="shared" si="3"/>
        <v>0.156828</v>
      </c>
      <c r="AD71">
        <f t="shared" si="4"/>
        <v>18.513171999999997</v>
      </c>
      <c r="AE71">
        <f>'IDT-1'!D71</f>
        <v>0</v>
      </c>
      <c r="AF71" s="24"/>
      <c r="AG71">
        <f t="shared" si="5"/>
        <v>18.513171999999997</v>
      </c>
      <c r="AI71" s="34">
        <f>PXIL!L71</f>
        <v>0</v>
      </c>
      <c r="AJ71" s="34">
        <f>PXIL!R71</f>
        <v>0</v>
      </c>
      <c r="AK71" s="34">
        <f>RTM_IEX!L71</f>
        <v>2.5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0.45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6.52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1.08</v>
      </c>
      <c r="Z72" s="34">
        <f>IEX!R72</f>
        <v>0</v>
      </c>
      <c r="AA72" s="75">
        <f>STOA!L72</f>
        <v>6.16</v>
      </c>
      <c r="AB72" s="75">
        <f>-STOA!R72</f>
        <v>0</v>
      </c>
      <c r="AC72">
        <f t="shared" si="3"/>
        <v>0.13423199999999999</v>
      </c>
      <c r="AD72">
        <f t="shared" si="4"/>
        <v>15.845767999999998</v>
      </c>
      <c r="AE72">
        <f>'IDT-1'!D72</f>
        <v>0</v>
      </c>
      <c r="AF72" s="24"/>
      <c r="AG72">
        <f t="shared" si="5"/>
        <v>15.845767999999998</v>
      </c>
      <c r="AI72" s="34">
        <f>PXIL!L72</f>
        <v>0</v>
      </c>
      <c r="AJ72" s="34">
        <f>PXIL!R72</f>
        <v>0</v>
      </c>
      <c r="AK72" s="34">
        <f>RTM_IEX!L72</f>
        <v>1.95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0.27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6.52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1.23</v>
      </c>
      <c r="Z73" s="34">
        <f>IEX!R73</f>
        <v>0</v>
      </c>
      <c r="AA73" s="75">
        <f>STOA!L73</f>
        <v>5.9700000000000006</v>
      </c>
      <c r="AB73" s="75">
        <f>-STOA!R73</f>
        <v>0</v>
      </c>
      <c r="AC73">
        <f t="shared" si="3"/>
        <v>0.13137599999999999</v>
      </c>
      <c r="AD73">
        <f t="shared" si="4"/>
        <v>15.508624000000001</v>
      </c>
      <c r="AE73">
        <f>'IDT-1'!D73</f>
        <v>0</v>
      </c>
      <c r="AF73" s="24"/>
      <c r="AG73">
        <f t="shared" si="5"/>
        <v>15.508624000000001</v>
      </c>
      <c r="AI73" s="34">
        <f>PXIL!L73</f>
        <v>0</v>
      </c>
      <c r="AJ73" s="34">
        <f>PXIL!R73</f>
        <v>0</v>
      </c>
      <c r="AK73" s="34">
        <f>RTM_IEX!L73</f>
        <v>1.66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0.26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6.52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1.67</v>
      </c>
      <c r="Z74" s="34">
        <f>IEX!R74</f>
        <v>0</v>
      </c>
      <c r="AA74" s="75">
        <f>STOA!L74</f>
        <v>5.78</v>
      </c>
      <c r="AB74" s="75">
        <f>-STOA!R74</f>
        <v>0</v>
      </c>
      <c r="AC74">
        <f t="shared" si="3"/>
        <v>0.13658399999999998</v>
      </c>
      <c r="AD74">
        <f t="shared" si="4"/>
        <v>16.123415999999999</v>
      </c>
      <c r="AE74">
        <f>'IDT-1'!D74</f>
        <v>0</v>
      </c>
      <c r="AF74" s="24"/>
      <c r="AG74">
        <f t="shared" si="5"/>
        <v>16.123415999999999</v>
      </c>
      <c r="AI74" s="34">
        <f>PXIL!L74</f>
        <v>0</v>
      </c>
      <c r="AJ74" s="34">
        <f>PXIL!R74</f>
        <v>0</v>
      </c>
      <c r="AK74" s="34">
        <f>RTM_IEX!L74</f>
        <v>1.94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0.35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6.52</v>
      </c>
      <c r="J75">
        <f>Bawana_RLNG!R75</f>
        <v>0</v>
      </c>
      <c r="K75">
        <f>Bawana_Spot!R75</f>
        <v>3.6182597582755713E-4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2.93</v>
      </c>
      <c r="Z75" s="34">
        <f>IEX!R75</f>
        <v>0</v>
      </c>
      <c r="AA75" s="75">
        <f>STOA!L75</f>
        <v>5.78</v>
      </c>
      <c r="AB75" s="75">
        <f>-STOA!R75</f>
        <v>0</v>
      </c>
      <c r="AC75">
        <f t="shared" si="3"/>
        <v>0.15363903933819695</v>
      </c>
      <c r="AD75">
        <f t="shared" si="4"/>
        <v>18.136722786637627</v>
      </c>
      <c r="AE75">
        <f>'IDT-1'!D75</f>
        <v>0</v>
      </c>
      <c r="AF75" s="24"/>
      <c r="AG75">
        <f t="shared" si="5"/>
        <v>18.136722786637627</v>
      </c>
      <c r="AI75" s="34">
        <f>PXIL!L75</f>
        <v>0</v>
      </c>
      <c r="AJ75" s="34">
        <f>PXIL!R75</f>
        <v>0</v>
      </c>
      <c r="AK75" s="34">
        <f>RTM_IEX!L75</f>
        <v>2.57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0.49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6.52</v>
      </c>
      <c r="J76">
        <f>Bawana_RLNG!R76</f>
        <v>0</v>
      </c>
      <c r="K76">
        <f>Bawana_Spot!R76</f>
        <v>3.6182597582755713E-4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3.61</v>
      </c>
      <c r="Z76" s="34">
        <f>IEX!R76</f>
        <v>0</v>
      </c>
      <c r="AA76" s="75">
        <f>STOA!L76</f>
        <v>5.78</v>
      </c>
      <c r="AB76" s="75">
        <f>-STOA!R76</f>
        <v>0</v>
      </c>
      <c r="AC76">
        <f t="shared" si="3"/>
        <v>0.15422703933819693</v>
      </c>
      <c r="AD76">
        <f t="shared" si="4"/>
        <v>18.20613478663763</v>
      </c>
      <c r="AE76">
        <f>'IDT-1'!D76</f>
        <v>0</v>
      </c>
      <c r="AF76" s="24"/>
      <c r="AG76">
        <f t="shared" si="5"/>
        <v>18.20613478663763</v>
      </c>
      <c r="AI76" s="34">
        <f>PXIL!L76</f>
        <v>0</v>
      </c>
      <c r="AJ76" s="34">
        <f>PXIL!R76</f>
        <v>0</v>
      </c>
      <c r="AK76" s="34">
        <f>RTM_IEX!L76</f>
        <v>1.84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0.61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6.52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4.32</v>
      </c>
      <c r="Z77" s="34">
        <f>IEX!R77</f>
        <v>0</v>
      </c>
      <c r="AA77" s="75">
        <f>STOA!L77</f>
        <v>5.78</v>
      </c>
      <c r="AB77" s="75">
        <f>-STOA!R77</f>
        <v>0</v>
      </c>
      <c r="AC77">
        <f t="shared" si="3"/>
        <v>0.16438800000000001</v>
      </c>
      <c r="AD77">
        <f t="shared" si="4"/>
        <v>19.405612000000001</v>
      </c>
      <c r="AE77">
        <f>'IDT-1'!D77</f>
        <v>0</v>
      </c>
      <c r="AF77" s="24"/>
      <c r="AG77">
        <f t="shared" si="5"/>
        <v>19.405612000000001</v>
      </c>
      <c r="AI77" s="34">
        <f>PXIL!L77</f>
        <v>0</v>
      </c>
      <c r="AJ77" s="34">
        <f>PXIL!R77</f>
        <v>0</v>
      </c>
      <c r="AK77" s="34">
        <f>RTM_IEX!L77</f>
        <v>2.25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0.7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6.52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5.34</v>
      </c>
      <c r="Z78" s="34">
        <f>IEX!R78</f>
        <v>0</v>
      </c>
      <c r="AA78" s="75">
        <f>STOA!L78</f>
        <v>5.78</v>
      </c>
      <c r="AB78" s="75">
        <f>-STOA!R78</f>
        <v>0</v>
      </c>
      <c r="AC78">
        <f t="shared" si="3"/>
        <v>0.17875199999999999</v>
      </c>
      <c r="AD78">
        <f t="shared" si="4"/>
        <v>21.101248000000002</v>
      </c>
      <c r="AE78">
        <f>'IDT-1'!D78</f>
        <v>0</v>
      </c>
      <c r="AF78" s="24"/>
      <c r="AG78">
        <f t="shared" si="5"/>
        <v>21.101248000000002</v>
      </c>
      <c r="AI78" s="34">
        <f>PXIL!L78</f>
        <v>0</v>
      </c>
      <c r="AJ78" s="34">
        <f>PXIL!R78</f>
        <v>0</v>
      </c>
      <c r="AK78" s="34">
        <f>RTM_IEX!L78</f>
        <v>2.85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0.79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6.52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9.3000000000000007</v>
      </c>
      <c r="Z79" s="34">
        <f>IEX!R79</f>
        <v>0</v>
      </c>
      <c r="AA79" s="75">
        <f>STOA!L79</f>
        <v>5.78</v>
      </c>
      <c r="AB79" s="75">
        <f>-STOA!R79</f>
        <v>0</v>
      </c>
      <c r="AC79">
        <f t="shared" si="3"/>
        <v>0.21789599999999998</v>
      </c>
      <c r="AD79">
        <f t="shared" si="4"/>
        <v>25.722104000000002</v>
      </c>
      <c r="AE79">
        <f>'IDT-1'!D79</f>
        <v>0</v>
      </c>
      <c r="AF79" s="24"/>
      <c r="AG79">
        <f t="shared" si="5"/>
        <v>25.722104000000002</v>
      </c>
      <c r="AI79" s="34">
        <f>PXIL!L79</f>
        <v>0</v>
      </c>
      <c r="AJ79" s="34">
        <f>PXIL!R79</f>
        <v>0</v>
      </c>
      <c r="AK79" s="34">
        <f>RTM_IEX!L79</f>
        <v>2.8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1.54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6.52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7.87</v>
      </c>
      <c r="Z80" s="34">
        <f>IEX!R80</f>
        <v>0</v>
      </c>
      <c r="AA80" s="75">
        <f>STOA!L80</f>
        <v>5.78</v>
      </c>
      <c r="AB80" s="75">
        <f>-STOA!R80</f>
        <v>0</v>
      </c>
      <c r="AC80">
        <f t="shared" si="3"/>
        <v>0.20974799999999999</v>
      </c>
      <c r="AD80">
        <f t="shared" si="4"/>
        <v>24.760252000000001</v>
      </c>
      <c r="AE80">
        <f>'IDT-1'!D80</f>
        <v>0</v>
      </c>
      <c r="AF80" s="24"/>
      <c r="AG80">
        <f t="shared" si="5"/>
        <v>24.760252000000001</v>
      </c>
      <c r="AI80" s="34">
        <f>PXIL!L80</f>
        <v>0</v>
      </c>
      <c r="AJ80" s="34">
        <f>PXIL!R80</f>
        <v>0</v>
      </c>
      <c r="AK80" s="34">
        <f>RTM_IEX!L80</f>
        <v>3.61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1.19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6.52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11.53</v>
      </c>
      <c r="Z81" s="34">
        <f>IEX!R81</f>
        <v>0</v>
      </c>
      <c r="AA81" s="75">
        <f>STOA!L81</f>
        <v>5.78</v>
      </c>
      <c r="AB81" s="75">
        <f>-STOA!R81</f>
        <v>0</v>
      </c>
      <c r="AC81">
        <f t="shared" si="3"/>
        <v>0.23116799999999996</v>
      </c>
      <c r="AD81">
        <f t="shared" si="4"/>
        <v>27.288831999999996</v>
      </c>
      <c r="AE81">
        <f>'IDT-1'!D81</f>
        <v>0</v>
      </c>
      <c r="AF81" s="24"/>
      <c r="AG81">
        <f t="shared" si="5"/>
        <v>27.288831999999996</v>
      </c>
      <c r="AI81" s="34">
        <f>PXIL!L81</f>
        <v>0</v>
      </c>
      <c r="AJ81" s="34">
        <f>PXIL!R81</f>
        <v>0</v>
      </c>
      <c r="AK81" s="34">
        <f>RTM_IEX!L81</f>
        <v>2.29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1.4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6.52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5.78</v>
      </c>
      <c r="AB82" s="75">
        <f>-STOA!R82</f>
        <v>0</v>
      </c>
      <c r="AC82">
        <f t="shared" si="3"/>
        <v>0.18992399999999998</v>
      </c>
      <c r="AD82">
        <f t="shared" si="4"/>
        <v>22.420075999999998</v>
      </c>
      <c r="AE82">
        <f>'IDT-1'!D82</f>
        <v>0</v>
      </c>
      <c r="AF82" s="24"/>
      <c r="AG82">
        <f t="shared" si="5"/>
        <v>22.420075999999998</v>
      </c>
      <c r="AI82" s="34">
        <f>PXIL!L82</f>
        <v>0</v>
      </c>
      <c r="AJ82" s="34">
        <f>PXIL!R82</f>
        <v>0</v>
      </c>
      <c r="AK82" s="34">
        <f>RTM_IEX!L82</f>
        <v>10.31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4.9204572250092014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5.78</v>
      </c>
      <c r="AB83" s="75">
        <f>-STOA!R83</f>
        <v>0</v>
      </c>
      <c r="AC83">
        <f t="shared" si="3"/>
        <v>0.24360384069007729</v>
      </c>
      <c r="AD83">
        <f t="shared" si="4"/>
        <v>28.756853384319125</v>
      </c>
      <c r="AE83">
        <f>'IDT-1'!D83</f>
        <v>0</v>
      </c>
      <c r="AF83" s="24"/>
      <c r="AG83">
        <f t="shared" si="5"/>
        <v>28.756853384319125</v>
      </c>
      <c r="AI83" s="34">
        <f>PXIL!L83</f>
        <v>0</v>
      </c>
      <c r="AJ83" s="34">
        <f>PXIL!R83</f>
        <v>0</v>
      </c>
      <c r="AK83" s="34">
        <f>RTM_IEX!L83</f>
        <v>18.3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4.9204572250092014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5.78</v>
      </c>
      <c r="AB84" s="75">
        <f>-STOA!R84</f>
        <v>0</v>
      </c>
      <c r="AC84">
        <f t="shared" si="3"/>
        <v>0.24351984069007729</v>
      </c>
      <c r="AD84">
        <f t="shared" si="4"/>
        <v>28.746937384319125</v>
      </c>
      <c r="AE84">
        <f>'IDT-1'!D84</f>
        <v>0</v>
      </c>
      <c r="AF84" s="24"/>
      <c r="AG84">
        <f t="shared" si="5"/>
        <v>28.746937384319125</v>
      </c>
      <c r="AI84" s="34">
        <f>PXIL!L84</f>
        <v>0</v>
      </c>
      <c r="AJ84" s="34">
        <f>PXIL!R84</f>
        <v>0</v>
      </c>
      <c r="AK84" s="34">
        <f>RTM_IEX!L84</f>
        <v>18.29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4.9204572250092014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5.78</v>
      </c>
      <c r="AB85" s="75">
        <f>-STOA!R85</f>
        <v>0</v>
      </c>
      <c r="AC85">
        <f t="shared" si="3"/>
        <v>0.24360384069007729</v>
      </c>
      <c r="AD85">
        <f t="shared" si="4"/>
        <v>28.756853384319125</v>
      </c>
      <c r="AE85">
        <f>'IDT-1'!D85</f>
        <v>0</v>
      </c>
      <c r="AF85" s="24"/>
      <c r="AG85">
        <f t="shared" si="5"/>
        <v>28.756853384319125</v>
      </c>
      <c r="AI85" s="34">
        <f>PXIL!L85</f>
        <v>0</v>
      </c>
      <c r="AJ85" s="34">
        <f>PXIL!R85</f>
        <v>0</v>
      </c>
      <c r="AK85" s="34">
        <f>RTM_IEX!L85</f>
        <v>18.3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4.9204572250092014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5.78</v>
      </c>
      <c r="AB86" s="75">
        <f>-STOA!R86</f>
        <v>0</v>
      </c>
      <c r="AC86">
        <f t="shared" si="3"/>
        <v>0.24360384069007729</v>
      </c>
      <c r="AD86">
        <f t="shared" si="4"/>
        <v>28.756853384319125</v>
      </c>
      <c r="AE86">
        <f>'IDT-1'!D86</f>
        <v>0</v>
      </c>
      <c r="AF86" s="24"/>
      <c r="AG86">
        <f t="shared" si="5"/>
        <v>28.756853384319125</v>
      </c>
      <c r="AI86" s="34">
        <f>PXIL!L86</f>
        <v>0</v>
      </c>
      <c r="AJ86" s="34">
        <f>PXIL!R86</f>
        <v>0</v>
      </c>
      <c r="AK86" s="34">
        <f>RTM_IEX!L86</f>
        <v>18.3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4.920328757338031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5.78</v>
      </c>
      <c r="AB87" s="75">
        <f>-STOA!R87</f>
        <v>0</v>
      </c>
      <c r="AC87">
        <f t="shared" si="3"/>
        <v>0.23553876156163944</v>
      </c>
      <c r="AD87">
        <f t="shared" si="4"/>
        <v>27.804789995776392</v>
      </c>
      <c r="AE87">
        <f>'IDT-1'!D87</f>
        <v>0</v>
      </c>
      <c r="AF87" s="24"/>
      <c r="AG87">
        <f t="shared" si="5"/>
        <v>27.804789995776392</v>
      </c>
      <c r="AI87" s="34">
        <f>PXIL!L87</f>
        <v>0</v>
      </c>
      <c r="AJ87" s="34">
        <f>PXIL!R87</f>
        <v>0</v>
      </c>
      <c r="AK87" s="34">
        <f>RTM_IEX!L87</f>
        <v>17.34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4.920328757338031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5.78</v>
      </c>
      <c r="AB88" s="75">
        <f>-STOA!R88</f>
        <v>0</v>
      </c>
      <c r="AC88">
        <f t="shared" si="3"/>
        <v>0.23553876156163944</v>
      </c>
      <c r="AD88">
        <f t="shared" si="4"/>
        <v>27.804789995776392</v>
      </c>
      <c r="AE88">
        <f>'IDT-1'!D88</f>
        <v>0</v>
      </c>
      <c r="AF88" s="24"/>
      <c r="AG88">
        <f t="shared" si="5"/>
        <v>27.804789995776392</v>
      </c>
      <c r="AI88" s="34">
        <f>PXIL!L88</f>
        <v>0</v>
      </c>
      <c r="AJ88" s="34">
        <f>PXIL!R88</f>
        <v>0</v>
      </c>
      <c r="AK88" s="34">
        <f>RTM_IEX!L88</f>
        <v>17.34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5.78</v>
      </c>
      <c r="AB89" s="75">
        <f>-STOA!R89</f>
        <v>0</v>
      </c>
      <c r="AC89">
        <f t="shared" si="3"/>
        <v>0.22805999999999998</v>
      </c>
      <c r="AD89">
        <f t="shared" si="4"/>
        <v>26.921940000000003</v>
      </c>
      <c r="AE89">
        <f>'IDT-1'!D89</f>
        <v>0</v>
      </c>
      <c r="AF89" s="24"/>
      <c r="AG89">
        <f t="shared" si="5"/>
        <v>26.921940000000003</v>
      </c>
      <c r="AI89" s="34">
        <f>PXIL!L89</f>
        <v>0</v>
      </c>
      <c r="AJ89" s="34">
        <f>PXIL!R89</f>
        <v>0</v>
      </c>
      <c r="AK89" s="34">
        <f>RTM_IEX!L89</f>
        <v>16.37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5.78</v>
      </c>
      <c r="AB90" s="75">
        <f>-STOA!R90</f>
        <v>0</v>
      </c>
      <c r="AC90">
        <f t="shared" si="3"/>
        <v>0.21999600000000002</v>
      </c>
      <c r="AD90">
        <f t="shared" si="4"/>
        <v>25.970004000000003</v>
      </c>
      <c r="AE90">
        <f>'IDT-1'!D90</f>
        <v>0</v>
      </c>
      <c r="AF90" s="24"/>
      <c r="AG90">
        <f t="shared" si="5"/>
        <v>25.970004000000003</v>
      </c>
      <c r="AI90" s="34">
        <f>PXIL!L90</f>
        <v>0</v>
      </c>
      <c r="AJ90" s="34">
        <f>PXIL!R90</f>
        <v>0</v>
      </c>
      <c r="AK90" s="34">
        <f>RTM_IEX!L90</f>
        <v>15.41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5.0003151247396724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5.78</v>
      </c>
      <c r="AB91" s="75">
        <f>-STOA!R91</f>
        <v>0</v>
      </c>
      <c r="AC91">
        <f t="shared" si="3"/>
        <v>0.21193464704781323</v>
      </c>
      <c r="AD91">
        <f t="shared" si="4"/>
        <v>25.01838047769186</v>
      </c>
      <c r="AE91">
        <f>'IDT-1'!D91</f>
        <v>0</v>
      </c>
      <c r="AF91" s="24"/>
      <c r="AG91">
        <f t="shared" si="5"/>
        <v>25.01838047769186</v>
      </c>
      <c r="AI91" s="34">
        <f>PXIL!L91</f>
        <v>0</v>
      </c>
      <c r="AJ91" s="34">
        <f>PXIL!R91</f>
        <v>0</v>
      </c>
      <c r="AK91" s="34">
        <f>RTM_IEX!L91</f>
        <v>14.45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5.0003151247396724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5.78</v>
      </c>
      <c r="AB92" s="75">
        <f>-STOA!R92</f>
        <v>0</v>
      </c>
      <c r="AC92">
        <f t="shared" si="3"/>
        <v>0.19572264704781323</v>
      </c>
      <c r="AD92">
        <f t="shared" si="4"/>
        <v>23.10459247769186</v>
      </c>
      <c r="AE92">
        <f>'IDT-1'!D92</f>
        <v>0</v>
      </c>
      <c r="AF92" s="24"/>
      <c r="AG92">
        <f t="shared" si="5"/>
        <v>23.10459247769186</v>
      </c>
      <c r="AI92" s="34">
        <f>PXIL!L92</f>
        <v>0</v>
      </c>
      <c r="AJ92" s="34">
        <f>PXIL!R92</f>
        <v>0</v>
      </c>
      <c r="AK92" s="34">
        <f>RTM_IEX!L92</f>
        <v>12.52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5.0003151247396724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5.78</v>
      </c>
      <c r="AB93" s="75">
        <f>-STOA!R93</f>
        <v>0</v>
      </c>
      <c r="AC93">
        <f t="shared" si="3"/>
        <v>0.19572264704781323</v>
      </c>
      <c r="AD93">
        <f t="shared" si="4"/>
        <v>23.10459247769186</v>
      </c>
      <c r="AE93">
        <f>'IDT-1'!D93</f>
        <v>0</v>
      </c>
      <c r="AF93" s="24"/>
      <c r="AG93">
        <f t="shared" si="5"/>
        <v>23.10459247769186</v>
      </c>
      <c r="AI93" s="34">
        <f>PXIL!L93</f>
        <v>0</v>
      </c>
      <c r="AJ93" s="34">
        <f>PXIL!R93</f>
        <v>0</v>
      </c>
      <c r="AK93" s="34">
        <f>RTM_IEX!L93</f>
        <v>12.52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5.0003151247396724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5.78</v>
      </c>
      <c r="AB94" s="75">
        <f>-STOA!R94</f>
        <v>0</v>
      </c>
      <c r="AC94">
        <f t="shared" si="3"/>
        <v>0.18765864704781324</v>
      </c>
      <c r="AD94">
        <f t="shared" si="4"/>
        <v>22.152656477691863</v>
      </c>
      <c r="AE94">
        <f>'IDT-1'!D94</f>
        <v>0</v>
      </c>
      <c r="AF94" s="24"/>
      <c r="AG94">
        <f t="shared" si="5"/>
        <v>22.152656477691863</v>
      </c>
      <c r="AI94" s="34">
        <f>PXIL!L94</f>
        <v>0</v>
      </c>
      <c r="AJ94" s="34">
        <f>PXIL!R94</f>
        <v>0</v>
      </c>
      <c r="AK94" s="34">
        <f>RTM_IEX!L94</f>
        <v>11.56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5.0003151247396724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5.78</v>
      </c>
      <c r="AB95" s="75">
        <f>-STOA!R95</f>
        <v>0</v>
      </c>
      <c r="AC95">
        <f t="shared" si="3"/>
        <v>0.17144664704781326</v>
      </c>
      <c r="AD95">
        <f t="shared" si="4"/>
        <v>20.238868477691863</v>
      </c>
      <c r="AE95">
        <f>'IDT-1'!D95</f>
        <v>0</v>
      </c>
      <c r="AF95" s="24"/>
      <c r="AG95">
        <f t="shared" si="5"/>
        <v>20.238868477691863</v>
      </c>
      <c r="AI95" s="34">
        <f>PXIL!L95</f>
        <v>0</v>
      </c>
      <c r="AJ95" s="34">
        <f>PXIL!R95</f>
        <v>0</v>
      </c>
      <c r="AK95" s="34">
        <f>RTM_IEX!L95</f>
        <v>9.6300000000000008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5.0003151247396724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5.78</v>
      </c>
      <c r="AB96" s="75">
        <f>-STOA!R96</f>
        <v>0</v>
      </c>
      <c r="AC96">
        <f t="shared" si="3"/>
        <v>0.17144664704781326</v>
      </c>
      <c r="AD96">
        <f t="shared" si="4"/>
        <v>20.238868477691863</v>
      </c>
      <c r="AE96">
        <f>'IDT-1'!D96</f>
        <v>0</v>
      </c>
      <c r="AF96" s="24"/>
      <c r="AG96">
        <f t="shared" si="5"/>
        <v>20.238868477691863</v>
      </c>
      <c r="AI96" s="34">
        <f>PXIL!L96</f>
        <v>0</v>
      </c>
      <c r="AJ96" s="34">
        <f>PXIL!R96</f>
        <v>0</v>
      </c>
      <c r="AK96" s="34">
        <f>RTM_IEX!L96</f>
        <v>9.6300000000000008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5.0003151247396724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5.78</v>
      </c>
      <c r="AB97" s="75">
        <f>-STOA!R97</f>
        <v>0</v>
      </c>
      <c r="AC97">
        <f t="shared" si="3"/>
        <v>0.15523464704781326</v>
      </c>
      <c r="AD97">
        <f t="shared" si="4"/>
        <v>18.325080477691859</v>
      </c>
      <c r="AE97">
        <f>'IDT-1'!D97</f>
        <v>0</v>
      </c>
      <c r="AF97" s="24"/>
      <c r="AG97">
        <f t="shared" si="5"/>
        <v>18.325080477691859</v>
      </c>
      <c r="AI97" s="34">
        <f>PXIL!L97</f>
        <v>0</v>
      </c>
      <c r="AJ97" s="34">
        <f>PXIL!R97</f>
        <v>0</v>
      </c>
      <c r="AK97" s="34">
        <f>RTM_IEX!L97</f>
        <v>7.7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5.0003151247396724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5.78</v>
      </c>
      <c r="AB98" s="75">
        <f>-STOA!R98</f>
        <v>0</v>
      </c>
      <c r="AC98">
        <f t="shared" si="3"/>
        <v>0.15523464704781326</v>
      </c>
      <c r="AD98">
        <f t="shared" si="4"/>
        <v>18.325080477691859</v>
      </c>
      <c r="AE98">
        <f>'IDT-1'!D98</f>
        <v>0</v>
      </c>
      <c r="AF98" s="24"/>
      <c r="AG98">
        <f t="shared" si="5"/>
        <v>18.325080477691859</v>
      </c>
      <c r="AI98" s="34">
        <f>PXIL!L98</f>
        <v>0</v>
      </c>
      <c r="AJ98" s="34">
        <f>PXIL!R98</f>
        <v>0</v>
      </c>
      <c r="AK98" s="34">
        <f>RTM_IEX!L98</f>
        <v>7.7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0.12927806221288038</v>
      </c>
      <c r="J99">
        <f t="shared" si="6"/>
        <v>0</v>
      </c>
      <c r="K99">
        <f t="shared" si="6"/>
        <v>6.0180912987913789E-5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2.8007500000000005E-2</v>
      </c>
      <c r="Z99" s="34">
        <f t="shared" si="6"/>
        <v>0</v>
      </c>
      <c r="AA99" s="75">
        <f t="shared" si="6"/>
        <v>0.17843999999999982</v>
      </c>
      <c r="AB99" s="75">
        <f t="shared" si="6"/>
        <v>0</v>
      </c>
      <c r="AC99">
        <f t="shared" si="6"/>
        <v>4.65885624225729E-3</v>
      </c>
      <c r="AD99">
        <f t="shared" si="6"/>
        <v>0.54996688688361084</v>
      </c>
      <c r="AE99">
        <f t="shared" ref="AE99:AT99" si="7">SUM(AE3:AE98)/4000</f>
        <v>0</v>
      </c>
      <c r="AG99">
        <f t="shared" si="7"/>
        <v>0.54996688688361084</v>
      </c>
      <c r="AI99">
        <f t="shared" si="7"/>
        <v>0</v>
      </c>
      <c r="AJ99">
        <f t="shared" si="7"/>
        <v>0</v>
      </c>
      <c r="AK99">
        <f t="shared" si="7"/>
        <v>0.21105749999999995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7.7824999999999995E-3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45289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14.4465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6.84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0.17880659999999998</v>
      </c>
      <c r="AD3">
        <f>SUM(B3:AB3,AI3:AT3)-AC3</f>
        <v>21.107693399999999</v>
      </c>
      <c r="AE3">
        <v>0</v>
      </c>
      <c r="AF3" s="24"/>
      <c r="AG3">
        <f>SUM(AD3:AF3)</f>
        <v>21.107693399999999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14.4465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5.49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0.16746660000000002</v>
      </c>
      <c r="AD4">
        <f t="shared" ref="AD4:AD67" si="1">SUM(B4:AB4,AI4:AT4)-AC4</f>
        <v>19.769033400000001</v>
      </c>
      <c r="AE4">
        <v>0</v>
      </c>
      <c r="AF4" s="24"/>
      <c r="AG4">
        <f t="shared" ref="AG4:AG67" si="2">SUM(AD4:AF4)</f>
        <v>19.769033400000001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14.4465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4.91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0.16259460000000001</v>
      </c>
      <c r="AD5">
        <f t="shared" si="1"/>
        <v>19.193905400000002</v>
      </c>
      <c r="AE5">
        <v>0</v>
      </c>
      <c r="AF5" s="24"/>
      <c r="AG5">
        <f t="shared" si="2"/>
        <v>19.193905400000002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14.4465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1.54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0.13428659999999998</v>
      </c>
      <c r="AD6">
        <f t="shared" si="1"/>
        <v>15.8522134</v>
      </c>
      <c r="AE6">
        <v>0</v>
      </c>
      <c r="AF6" s="24"/>
      <c r="AG6">
        <f t="shared" si="2"/>
        <v>15.8522134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14.4465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0.28999999999999998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0.12378659999999998</v>
      </c>
      <c r="AD7">
        <f t="shared" si="1"/>
        <v>14.612713399999999</v>
      </c>
      <c r="AE7">
        <v>0</v>
      </c>
      <c r="AF7" s="24"/>
      <c r="AG7">
        <f t="shared" si="2"/>
        <v>14.612713399999999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14.4465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0.96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0.12941459999999999</v>
      </c>
      <c r="AD8">
        <f t="shared" si="1"/>
        <v>15.277085400000001</v>
      </c>
      <c r="AE8">
        <v>0</v>
      </c>
      <c r="AF8" s="24"/>
      <c r="AG8">
        <f t="shared" si="2"/>
        <v>15.277085400000001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13.618233999999999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0.11439316559999999</v>
      </c>
      <c r="AD9">
        <f t="shared" si="1"/>
        <v>13.5038408344</v>
      </c>
      <c r="AE9">
        <v>0</v>
      </c>
      <c r="AF9" s="24"/>
      <c r="AG9">
        <f t="shared" si="2"/>
        <v>13.5038408344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13.531555000000001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0.113665062</v>
      </c>
      <c r="AD10">
        <f t="shared" si="1"/>
        <v>13.417889938</v>
      </c>
      <c r="AE10">
        <v>0</v>
      </c>
      <c r="AF10" s="24"/>
      <c r="AG10">
        <f t="shared" si="2"/>
        <v>13.417889938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12.770706000000001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0.10727393039999999</v>
      </c>
      <c r="AD11">
        <f t="shared" si="1"/>
        <v>12.663432069600001</v>
      </c>
      <c r="AE11">
        <v>0</v>
      </c>
      <c r="AF11" s="24"/>
      <c r="AG11">
        <f t="shared" si="2"/>
        <v>12.663432069600001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14.4465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0.67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0.1269786</v>
      </c>
      <c r="AD12">
        <f t="shared" si="1"/>
        <v>14.989521400000001</v>
      </c>
      <c r="AE12">
        <v>0</v>
      </c>
      <c r="AF12" s="24"/>
      <c r="AG12">
        <f t="shared" si="2"/>
        <v>14.989521400000001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14.215356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0.1194089904</v>
      </c>
      <c r="AD13">
        <f t="shared" si="1"/>
        <v>14.0959470096</v>
      </c>
      <c r="AE13">
        <v>0</v>
      </c>
      <c r="AF13" s="24"/>
      <c r="AG13">
        <f t="shared" si="2"/>
        <v>14.0959470096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14.4465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1.25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0.13185059999999998</v>
      </c>
      <c r="AD14">
        <f t="shared" si="1"/>
        <v>15.5646494</v>
      </c>
      <c r="AE14">
        <v>0</v>
      </c>
      <c r="AF14" s="24"/>
      <c r="AG14">
        <f t="shared" si="2"/>
        <v>15.5646494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14.4465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1.44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0.1334466</v>
      </c>
      <c r="AD15">
        <f t="shared" si="1"/>
        <v>15.753053400000001</v>
      </c>
      <c r="AE15">
        <v>0</v>
      </c>
      <c r="AF15" s="24"/>
      <c r="AG15">
        <f t="shared" si="2"/>
        <v>15.753053400000001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14.4465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1.06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0.1302546</v>
      </c>
      <c r="AD16">
        <f t="shared" si="1"/>
        <v>15.3762454</v>
      </c>
      <c r="AE16">
        <v>0</v>
      </c>
      <c r="AF16" s="24"/>
      <c r="AG16">
        <f t="shared" si="2"/>
        <v>15.3762454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14.4465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1.83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0.13672259999999997</v>
      </c>
      <c r="AD17">
        <f t="shared" si="1"/>
        <v>16.1397774</v>
      </c>
      <c r="AE17">
        <v>0</v>
      </c>
      <c r="AF17" s="24"/>
      <c r="AG17">
        <f t="shared" si="2"/>
        <v>16.1397774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14.4465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0.77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0.1278186</v>
      </c>
      <c r="AD18">
        <f t="shared" si="1"/>
        <v>15.0886814</v>
      </c>
      <c r="AE18">
        <v>0</v>
      </c>
      <c r="AF18" s="24"/>
      <c r="AG18">
        <f t="shared" si="2"/>
        <v>15.0886814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14.4465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1.06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0.1302546</v>
      </c>
      <c r="AD19">
        <f t="shared" si="1"/>
        <v>15.3762454</v>
      </c>
      <c r="AE19">
        <v>0</v>
      </c>
      <c r="AF19" s="24"/>
      <c r="AG19">
        <f t="shared" si="2"/>
        <v>15.3762454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14.4465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3.27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0.1488186</v>
      </c>
      <c r="AD20">
        <f t="shared" si="1"/>
        <v>17.567681400000001</v>
      </c>
      <c r="AE20">
        <v>0</v>
      </c>
      <c r="AF20" s="24"/>
      <c r="AG20">
        <f t="shared" si="2"/>
        <v>17.567681400000001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14.4465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3.37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0.1496586</v>
      </c>
      <c r="AD21">
        <f t="shared" si="1"/>
        <v>17.666841400000003</v>
      </c>
      <c r="AE21">
        <v>0</v>
      </c>
      <c r="AF21" s="24"/>
      <c r="AG21">
        <f t="shared" si="2"/>
        <v>17.666841400000003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14.4465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4.91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0.16259460000000001</v>
      </c>
      <c r="AD22">
        <f t="shared" si="1"/>
        <v>19.193905400000002</v>
      </c>
      <c r="AE22">
        <v>0</v>
      </c>
      <c r="AF22" s="24"/>
      <c r="AG22">
        <f t="shared" si="2"/>
        <v>19.193905400000002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14.4465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6.74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0.1779666</v>
      </c>
      <c r="AD23">
        <f t="shared" si="1"/>
        <v>21.008533400000001</v>
      </c>
      <c r="AE23">
        <v>0</v>
      </c>
      <c r="AF23" s="24"/>
      <c r="AG23">
        <f t="shared" si="2"/>
        <v>21.008533400000001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14.4465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0.1868706</v>
      </c>
      <c r="AD24">
        <f t="shared" si="1"/>
        <v>22.059629400000002</v>
      </c>
      <c r="AE24">
        <v>0</v>
      </c>
      <c r="AF24" s="24"/>
      <c r="AG24">
        <f t="shared" si="2"/>
        <v>22.059629400000002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7.8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14.4465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0.19493459999999999</v>
      </c>
      <c r="AD25">
        <f t="shared" si="1"/>
        <v>23.011565399999999</v>
      </c>
      <c r="AE25">
        <v>0</v>
      </c>
      <c r="AF25" s="24"/>
      <c r="AG25">
        <f t="shared" si="2"/>
        <v>23.011565399999999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8.76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14.4465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0.19258259999999999</v>
      </c>
      <c r="AD26">
        <f t="shared" si="1"/>
        <v>22.733917399999999</v>
      </c>
      <c r="AE26">
        <v>0</v>
      </c>
      <c r="AF26" s="24"/>
      <c r="AG26">
        <f t="shared" si="2"/>
        <v>22.733917399999999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8.48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14.4465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0.17796659999999997</v>
      </c>
      <c r="AD27">
        <f t="shared" si="1"/>
        <v>21.008533400000001</v>
      </c>
      <c r="AE27">
        <v>0</v>
      </c>
      <c r="AF27" s="24"/>
      <c r="AG27">
        <f t="shared" si="2"/>
        <v>21.008533400000001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6.74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14.4465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0.1804026</v>
      </c>
      <c r="AD28">
        <f t="shared" si="1"/>
        <v>21.296097400000001</v>
      </c>
      <c r="AE28">
        <v>0</v>
      </c>
      <c r="AF28" s="24"/>
      <c r="AG28">
        <f t="shared" si="2"/>
        <v>21.296097400000001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7.03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14.4465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0.15940260000000001</v>
      </c>
      <c r="AD29">
        <f t="shared" si="1"/>
        <v>18.817097400000002</v>
      </c>
      <c r="AE29">
        <v>0</v>
      </c>
      <c r="AF29" s="24"/>
      <c r="AG29">
        <f t="shared" si="2"/>
        <v>18.817097400000002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4.53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14.4465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0.16746659999999999</v>
      </c>
      <c r="AD30">
        <f t="shared" si="1"/>
        <v>19.769033400000001</v>
      </c>
      <c r="AE30">
        <v>0</v>
      </c>
      <c r="AF30" s="24"/>
      <c r="AG30">
        <f t="shared" si="2"/>
        <v>19.769033400000001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5.49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14.4465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8.2100000000000009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0.20215859999999999</v>
      </c>
      <c r="AD31">
        <f t="shared" si="1"/>
        <v>23.864341400000001</v>
      </c>
      <c r="AE31">
        <v>0</v>
      </c>
      <c r="AF31" s="24"/>
      <c r="AG31">
        <f t="shared" si="2"/>
        <v>23.864341400000001</v>
      </c>
      <c r="AI31" s="34">
        <f>PXIL!M31</f>
        <v>0</v>
      </c>
      <c r="AJ31" s="34">
        <f>PXIL!S31</f>
        <v>0</v>
      </c>
      <c r="AK31" s="34">
        <f>RTM_IEX!M31</f>
        <v>0.67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0.74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14.4465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3.43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0.17788259999999997</v>
      </c>
      <c r="AD32">
        <f t="shared" si="1"/>
        <v>20.998617399999997</v>
      </c>
      <c r="AE32">
        <v>0</v>
      </c>
      <c r="AF32" s="24"/>
      <c r="AG32">
        <f t="shared" si="2"/>
        <v>20.998617399999997</v>
      </c>
      <c r="AI32" s="34">
        <f>PXIL!M32</f>
        <v>0</v>
      </c>
      <c r="AJ32" s="34">
        <f>PXIL!S32</f>
        <v>0</v>
      </c>
      <c r="AK32" s="34">
        <f>RTM_IEX!M32</f>
        <v>2.72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0.57999999999999996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14.4465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1.85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0.15108660000000002</v>
      </c>
      <c r="AD33">
        <f t="shared" si="1"/>
        <v>17.8354134</v>
      </c>
      <c r="AE33">
        <v>0</v>
      </c>
      <c r="AF33" s="24"/>
      <c r="AG33">
        <f t="shared" si="2"/>
        <v>17.8354134</v>
      </c>
      <c r="AI33" s="34">
        <f>PXIL!M33</f>
        <v>0</v>
      </c>
      <c r="AJ33" s="34">
        <f>PXIL!S33</f>
        <v>0</v>
      </c>
      <c r="AK33" s="34">
        <f>RTM_IEX!M33</f>
        <v>1.36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0.33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14.4465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1.35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0.14562659999999999</v>
      </c>
      <c r="AD34">
        <f t="shared" si="1"/>
        <v>17.190873400000001</v>
      </c>
      <c r="AE34">
        <v>0</v>
      </c>
      <c r="AF34" s="24"/>
      <c r="AG34">
        <f t="shared" si="2"/>
        <v>17.190873400000001</v>
      </c>
      <c r="AI34" s="34">
        <f>PXIL!M34</f>
        <v>0</v>
      </c>
      <c r="AJ34" s="34">
        <f>PXIL!S34</f>
        <v>0</v>
      </c>
      <c r="AK34" s="34">
        <f>RTM_IEX!M34</f>
        <v>1.27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0.27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14.4465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1.1000000000000001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0.14067060000000001</v>
      </c>
      <c r="AD35">
        <f t="shared" si="1"/>
        <v>16.605829399999998</v>
      </c>
      <c r="AE35">
        <v>0</v>
      </c>
      <c r="AF35" s="24"/>
      <c r="AG35">
        <f t="shared" si="2"/>
        <v>16.605829399999998</v>
      </c>
      <c r="AI35" s="34">
        <f>PXIL!M35</f>
        <v>0</v>
      </c>
      <c r="AJ35" s="34">
        <f>PXIL!S35</f>
        <v>0</v>
      </c>
      <c r="AK35" s="34">
        <f>RTM_IEX!M35</f>
        <v>0.96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0.24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14.4465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1.44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0.14680260000000001</v>
      </c>
      <c r="AD36">
        <f t="shared" si="1"/>
        <v>17.329697399999997</v>
      </c>
      <c r="AE36">
        <v>0</v>
      </c>
      <c r="AF36" s="24"/>
      <c r="AG36">
        <f t="shared" si="2"/>
        <v>17.329697399999997</v>
      </c>
      <c r="AI36" s="34">
        <f>PXIL!M36</f>
        <v>0</v>
      </c>
      <c r="AJ36" s="34">
        <f>PXIL!S36</f>
        <v>0</v>
      </c>
      <c r="AK36" s="34">
        <f>RTM_IEX!M36</f>
        <v>1.55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0.04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14.4465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0.71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0.14083860000000001</v>
      </c>
      <c r="AD37">
        <f t="shared" si="1"/>
        <v>16.625661400000002</v>
      </c>
      <c r="AE37">
        <v>0</v>
      </c>
      <c r="AF37" s="24"/>
      <c r="AG37">
        <f t="shared" si="2"/>
        <v>16.625661400000002</v>
      </c>
      <c r="AI37" s="34">
        <f>PXIL!M37</f>
        <v>0</v>
      </c>
      <c r="AJ37" s="34">
        <f>PXIL!S37</f>
        <v>0</v>
      </c>
      <c r="AK37" s="34">
        <f>RTM_IEX!M37</f>
        <v>1.32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0.28999999999999998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14.4465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0.64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0.14512259999999999</v>
      </c>
      <c r="AD38">
        <f t="shared" si="1"/>
        <v>17.131377399999998</v>
      </c>
      <c r="AE38">
        <v>0</v>
      </c>
      <c r="AF38" s="24"/>
      <c r="AG38">
        <f t="shared" si="2"/>
        <v>17.131377399999998</v>
      </c>
      <c r="AI38" s="34">
        <f>PXIL!M38</f>
        <v>0</v>
      </c>
      <c r="AJ38" s="34">
        <f>PXIL!S38</f>
        <v>0</v>
      </c>
      <c r="AK38" s="34">
        <f>RTM_IEX!M38</f>
        <v>1.83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0.36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14.4465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1.25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0.14940659999999997</v>
      </c>
      <c r="AD39">
        <f t="shared" si="1"/>
        <v>17.637093400000001</v>
      </c>
      <c r="AE39">
        <v>0</v>
      </c>
      <c r="AF39" s="24"/>
      <c r="AG39">
        <f t="shared" si="2"/>
        <v>17.637093400000001</v>
      </c>
      <c r="AI39" s="34">
        <f>PXIL!M39</f>
        <v>0</v>
      </c>
      <c r="AJ39" s="34">
        <f>PXIL!S39</f>
        <v>0</v>
      </c>
      <c r="AK39" s="34">
        <f>RTM_IEX!M39</f>
        <v>1.64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0.45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14.4465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2.09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0.1552026</v>
      </c>
      <c r="AD40">
        <f t="shared" si="1"/>
        <v>18.321297400000002</v>
      </c>
      <c r="AE40">
        <v>0</v>
      </c>
      <c r="AF40" s="24"/>
      <c r="AG40">
        <f t="shared" si="2"/>
        <v>18.321297400000002</v>
      </c>
      <c r="AI40" s="34">
        <f>PXIL!M40</f>
        <v>0</v>
      </c>
      <c r="AJ40" s="34">
        <f>PXIL!S40</f>
        <v>0</v>
      </c>
      <c r="AK40" s="34">
        <f>RTM_IEX!M40</f>
        <v>1.94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14.4465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2.64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0.1552026</v>
      </c>
      <c r="AD41">
        <f t="shared" si="1"/>
        <v>18.321297400000002</v>
      </c>
      <c r="AE41">
        <v>0</v>
      </c>
      <c r="AF41" s="24"/>
      <c r="AG41">
        <f t="shared" si="2"/>
        <v>18.321297400000002</v>
      </c>
      <c r="AI41" s="34">
        <f>PXIL!M41</f>
        <v>0</v>
      </c>
      <c r="AJ41" s="34">
        <f>PXIL!S41</f>
        <v>0</v>
      </c>
      <c r="AK41" s="34">
        <f>RTM_IEX!M41</f>
        <v>1.39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14.4465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4.01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0.17292659999999996</v>
      </c>
      <c r="AD42">
        <f t="shared" si="1"/>
        <v>20.413573399999997</v>
      </c>
      <c r="AE42">
        <v>0</v>
      </c>
      <c r="AF42" s="24"/>
      <c r="AG42">
        <f t="shared" si="2"/>
        <v>20.413573399999997</v>
      </c>
      <c r="AI42" s="34">
        <f>PXIL!M42</f>
        <v>0</v>
      </c>
      <c r="AJ42" s="34">
        <f>PXIL!S42</f>
        <v>0</v>
      </c>
      <c r="AK42" s="34">
        <f>RTM_IEX!M42</f>
        <v>2.13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14.4465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5.61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0.18930659999999996</v>
      </c>
      <c r="AD43">
        <f t="shared" si="1"/>
        <v>22.347193400000002</v>
      </c>
      <c r="AE43">
        <v>0</v>
      </c>
      <c r="AF43" s="24"/>
      <c r="AG43">
        <f t="shared" si="2"/>
        <v>22.347193400000002</v>
      </c>
      <c r="AI43" s="34">
        <f>PXIL!M43</f>
        <v>0</v>
      </c>
      <c r="AJ43" s="34">
        <f>PXIL!S43</f>
        <v>0</v>
      </c>
      <c r="AK43" s="34">
        <f>RTM_IEX!M43</f>
        <v>2.48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14.4465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3.26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0.16351859999999996</v>
      </c>
      <c r="AD44">
        <f t="shared" si="1"/>
        <v>19.3029814</v>
      </c>
      <c r="AE44">
        <v>0</v>
      </c>
      <c r="AF44" s="24"/>
      <c r="AG44">
        <f t="shared" si="2"/>
        <v>19.3029814</v>
      </c>
      <c r="AI44" s="34">
        <f>PXIL!M44</f>
        <v>0</v>
      </c>
      <c r="AJ44" s="34">
        <f>PXIL!S44</f>
        <v>0</v>
      </c>
      <c r="AK44" s="34">
        <f>RTM_IEX!M44</f>
        <v>1.76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14.4465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5.49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0.16746660000000002</v>
      </c>
      <c r="AD45">
        <f t="shared" si="1"/>
        <v>19.769033400000001</v>
      </c>
      <c r="AE45">
        <v>0</v>
      </c>
      <c r="AF45" s="24"/>
      <c r="AG45">
        <f t="shared" si="2"/>
        <v>19.769033400000001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14.4465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7.8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0.1868706</v>
      </c>
      <c r="AD46">
        <f t="shared" si="1"/>
        <v>22.059629400000002</v>
      </c>
      <c r="AE46">
        <v>0</v>
      </c>
      <c r="AF46" s="24"/>
      <c r="AG46">
        <f t="shared" si="2"/>
        <v>22.059629400000002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14.4465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2.31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0.18443459999999998</v>
      </c>
      <c r="AD47">
        <f t="shared" si="1"/>
        <v>21.772065399999999</v>
      </c>
      <c r="AE47">
        <v>0</v>
      </c>
      <c r="AF47" s="24"/>
      <c r="AG47">
        <f t="shared" si="2"/>
        <v>21.772065399999999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5.2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14.4465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0.19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0.17175059999999998</v>
      </c>
      <c r="AD48">
        <f t="shared" si="1"/>
        <v>20.274749400000001</v>
      </c>
      <c r="AE48">
        <v>0</v>
      </c>
      <c r="AF48" s="24"/>
      <c r="AG48">
        <f t="shared" si="2"/>
        <v>20.274749400000001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5.81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14.4465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0.16990259999999999</v>
      </c>
      <c r="AD49">
        <f t="shared" si="1"/>
        <v>20.056597400000001</v>
      </c>
      <c r="AE49">
        <v>0</v>
      </c>
      <c r="AF49" s="24"/>
      <c r="AG49">
        <f t="shared" si="2"/>
        <v>20.056597400000001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5.78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14.4465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0.17553059999999998</v>
      </c>
      <c r="AD50">
        <f t="shared" si="1"/>
        <v>20.720969400000001</v>
      </c>
      <c r="AE50">
        <v>0</v>
      </c>
      <c r="AF50" s="24"/>
      <c r="AG50">
        <f t="shared" si="2"/>
        <v>20.720969400000001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6.45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14.4465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0.19493459999999999</v>
      </c>
      <c r="AD51">
        <f t="shared" si="1"/>
        <v>23.011565399999999</v>
      </c>
      <c r="AE51">
        <v>0</v>
      </c>
      <c r="AF51" s="24"/>
      <c r="AG51">
        <f t="shared" si="2"/>
        <v>23.011565399999999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8.76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14.4465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0.18771060000000001</v>
      </c>
      <c r="AD52">
        <f t="shared" si="1"/>
        <v>22.1587894</v>
      </c>
      <c r="AE52">
        <v>0</v>
      </c>
      <c r="AF52" s="24"/>
      <c r="AG52">
        <f t="shared" si="2"/>
        <v>22.1587894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7.9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14.4465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0.1747746</v>
      </c>
      <c r="AD53">
        <f t="shared" si="1"/>
        <v>20.631725400000001</v>
      </c>
      <c r="AE53">
        <v>0</v>
      </c>
      <c r="AF53" s="24"/>
      <c r="AG53">
        <f t="shared" si="2"/>
        <v>20.631725400000001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6.36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14.4465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0.15696659999999998</v>
      </c>
      <c r="AD54">
        <f t="shared" si="1"/>
        <v>18.529533400000002</v>
      </c>
      <c r="AE54">
        <v>0</v>
      </c>
      <c r="AF54" s="24"/>
      <c r="AG54">
        <f t="shared" si="2"/>
        <v>18.529533400000002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4.24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14.4465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0.19174259999999999</v>
      </c>
      <c r="AD55">
        <f t="shared" si="1"/>
        <v>22.634757400000002</v>
      </c>
      <c r="AE55">
        <v>0</v>
      </c>
      <c r="AF55" s="24"/>
      <c r="AG55">
        <f t="shared" si="2"/>
        <v>22.634757400000002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8.3800000000000008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14.4465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0.19417859999999998</v>
      </c>
      <c r="AD56">
        <f t="shared" si="1"/>
        <v>22.922321400000001</v>
      </c>
      <c r="AE56">
        <v>0</v>
      </c>
      <c r="AF56" s="24"/>
      <c r="AG56">
        <f t="shared" si="2"/>
        <v>22.922321400000001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8.67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14.4465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0.20224259999999999</v>
      </c>
      <c r="AD57">
        <f t="shared" si="1"/>
        <v>23.874257400000001</v>
      </c>
      <c r="AE57">
        <v>0</v>
      </c>
      <c r="AF57" s="24"/>
      <c r="AG57">
        <f t="shared" si="2"/>
        <v>23.874257400000001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9.6300000000000008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14.4465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0.17233859999999998</v>
      </c>
      <c r="AD58">
        <f t="shared" si="1"/>
        <v>20.344161400000001</v>
      </c>
      <c r="AE58">
        <v>0</v>
      </c>
      <c r="AF58" s="24"/>
      <c r="AG58">
        <f t="shared" si="2"/>
        <v>20.344161400000001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6.07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14.4465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0.1804026</v>
      </c>
      <c r="AD59">
        <f t="shared" si="1"/>
        <v>21.296097400000001</v>
      </c>
      <c r="AE59">
        <v>0</v>
      </c>
      <c r="AF59" s="24"/>
      <c r="AG59">
        <f t="shared" si="2"/>
        <v>21.296097400000001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7.03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14.4465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0.18367859999999997</v>
      </c>
      <c r="AD60">
        <f t="shared" si="1"/>
        <v>21.682821400000002</v>
      </c>
      <c r="AE60">
        <v>0</v>
      </c>
      <c r="AF60" s="24"/>
      <c r="AG60">
        <f t="shared" si="2"/>
        <v>21.682821400000002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7.42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14.4465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0.20224259999999999</v>
      </c>
      <c r="AD61">
        <f t="shared" si="1"/>
        <v>23.874257400000001</v>
      </c>
      <c r="AE61">
        <v>0</v>
      </c>
      <c r="AF61" s="24"/>
      <c r="AG61">
        <f t="shared" si="2"/>
        <v>23.874257400000001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9.6300000000000008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14.4465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0.20224259999999999</v>
      </c>
      <c r="AD62">
        <f t="shared" si="1"/>
        <v>23.874257400000001</v>
      </c>
      <c r="AE62">
        <v>0</v>
      </c>
      <c r="AF62" s="24"/>
      <c r="AG62">
        <f t="shared" si="2"/>
        <v>23.874257400000001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9.6300000000000008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14.4465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0.20224259999999999</v>
      </c>
      <c r="AD63">
        <f t="shared" si="1"/>
        <v>23.874257400000001</v>
      </c>
      <c r="AE63">
        <v>0</v>
      </c>
      <c r="AF63" s="24"/>
      <c r="AG63">
        <f t="shared" si="2"/>
        <v>23.874257400000001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9.6300000000000008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14.4465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0.18124259999999998</v>
      </c>
      <c r="AD64">
        <f t="shared" si="1"/>
        <v>21.395257399999998</v>
      </c>
      <c r="AE64">
        <v>0</v>
      </c>
      <c r="AF64" s="24"/>
      <c r="AG64">
        <f t="shared" si="2"/>
        <v>21.395257399999998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7.13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14.4465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0.20224259999999999</v>
      </c>
      <c r="AD65">
        <f t="shared" si="1"/>
        <v>23.874257400000001</v>
      </c>
      <c r="AE65">
        <v>0</v>
      </c>
      <c r="AF65" s="24"/>
      <c r="AG65">
        <f t="shared" si="2"/>
        <v>23.874257400000001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9.6300000000000008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14.4465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0.20224259999999999</v>
      </c>
      <c r="AD66">
        <f t="shared" si="1"/>
        <v>23.874257400000001</v>
      </c>
      <c r="AE66">
        <v>0</v>
      </c>
      <c r="AF66" s="24"/>
      <c r="AG66">
        <f t="shared" si="2"/>
        <v>23.874257400000001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9.6300000000000008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14.4465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1.06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0.18813059999999998</v>
      </c>
      <c r="AD67">
        <f t="shared" si="1"/>
        <v>22.208369399999999</v>
      </c>
      <c r="AE67">
        <v>0</v>
      </c>
      <c r="AF67" s="24"/>
      <c r="AG67">
        <f t="shared" si="2"/>
        <v>22.208369399999999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6.89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14.4465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5.97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0.19140659999999998</v>
      </c>
      <c r="AD68">
        <f t="shared" ref="AD68:AD98" si="4">SUM(B68:AB68,AI68:AT68)-AC68</f>
        <v>22.5950934</v>
      </c>
      <c r="AE68">
        <v>0</v>
      </c>
      <c r="AF68" s="24"/>
      <c r="AG68">
        <f t="shared" ref="AG68:AG98" si="5">SUM(AD68:AF68)</f>
        <v>22.5950934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2.37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14.4465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4.42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0.17376659999999999</v>
      </c>
      <c r="AD69">
        <f t="shared" si="4"/>
        <v>20.512733400000002</v>
      </c>
      <c r="AE69">
        <v>0</v>
      </c>
      <c r="AF69" s="24"/>
      <c r="AG69">
        <f t="shared" si="5"/>
        <v>20.512733400000002</v>
      </c>
      <c r="AI69" s="34">
        <f>PXIL!M69</f>
        <v>0</v>
      </c>
      <c r="AJ69" s="34">
        <f>PXIL!S69</f>
        <v>0</v>
      </c>
      <c r="AK69" s="34">
        <f>RTM_IEX!M69</f>
        <v>0.48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1.34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14.4465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3.69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0.1684746</v>
      </c>
      <c r="AD70">
        <f t="shared" si="4"/>
        <v>19.8880254</v>
      </c>
      <c r="AE70">
        <v>0</v>
      </c>
      <c r="AF70" s="24"/>
      <c r="AG70">
        <f t="shared" si="5"/>
        <v>19.8880254</v>
      </c>
      <c r="AI70" s="34">
        <f>PXIL!M70</f>
        <v>0</v>
      </c>
      <c r="AJ70" s="34">
        <f>PXIL!S70</f>
        <v>0</v>
      </c>
      <c r="AK70" s="34">
        <f>RTM_IEX!M70</f>
        <v>0.81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1.1100000000000001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14.4465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2.15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0.14856659999999999</v>
      </c>
      <c r="AD71">
        <f t="shared" si="4"/>
        <v>17.5379334</v>
      </c>
      <c r="AE71">
        <v>0</v>
      </c>
      <c r="AF71" s="24"/>
      <c r="AG71">
        <f t="shared" si="5"/>
        <v>17.5379334</v>
      </c>
      <c r="AI71" s="34">
        <f>PXIL!M71</f>
        <v>0</v>
      </c>
      <c r="AJ71" s="34">
        <f>PXIL!S71</f>
        <v>0</v>
      </c>
      <c r="AK71" s="34">
        <f>RTM_IEX!M71</f>
        <v>0.74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0.35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14.4465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0.72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0.13428660000000001</v>
      </c>
      <c r="AD72">
        <f t="shared" si="4"/>
        <v>15.852213400000002</v>
      </c>
      <c r="AE72">
        <v>0</v>
      </c>
      <c r="AF72" s="24"/>
      <c r="AG72">
        <f t="shared" si="5"/>
        <v>15.852213400000002</v>
      </c>
      <c r="AI72" s="34">
        <f>PXIL!M72</f>
        <v>0</v>
      </c>
      <c r="AJ72" s="34">
        <f>PXIL!S72</f>
        <v>0</v>
      </c>
      <c r="AK72" s="34">
        <f>RTM_IEX!M72</f>
        <v>0.64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0.18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14.4465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0.72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0.13302659999999999</v>
      </c>
      <c r="AD73">
        <f t="shared" si="4"/>
        <v>15.7034734</v>
      </c>
      <c r="AE73">
        <v>0</v>
      </c>
      <c r="AF73" s="24"/>
      <c r="AG73">
        <f t="shared" si="5"/>
        <v>15.7034734</v>
      </c>
      <c r="AI73" s="34">
        <f>PXIL!M73</f>
        <v>0</v>
      </c>
      <c r="AJ73" s="34">
        <f>PXIL!S73</f>
        <v>0</v>
      </c>
      <c r="AK73" s="34">
        <f>RTM_IEX!M73</f>
        <v>0.52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0.15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14.4465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0.81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0.13462260000000001</v>
      </c>
      <c r="AD74">
        <f t="shared" si="4"/>
        <v>15.891877400000002</v>
      </c>
      <c r="AE74">
        <v>0</v>
      </c>
      <c r="AF74" s="24"/>
      <c r="AG74">
        <f t="shared" si="5"/>
        <v>15.891877400000002</v>
      </c>
      <c r="AI74" s="34">
        <f>PXIL!M74</f>
        <v>0</v>
      </c>
      <c r="AJ74" s="34">
        <f>PXIL!S74</f>
        <v>0</v>
      </c>
      <c r="AK74" s="34">
        <f>RTM_IEX!M74</f>
        <v>0.6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0.17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14.4465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1.55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0.1436106</v>
      </c>
      <c r="AD75">
        <f t="shared" si="4"/>
        <v>16.952889400000004</v>
      </c>
      <c r="AE75">
        <v>0</v>
      </c>
      <c r="AF75" s="24"/>
      <c r="AG75">
        <f t="shared" si="5"/>
        <v>16.952889400000004</v>
      </c>
      <c r="AI75" s="34">
        <f>PXIL!M75</f>
        <v>0</v>
      </c>
      <c r="AJ75" s="34">
        <f>PXIL!S75</f>
        <v>0</v>
      </c>
      <c r="AK75" s="34">
        <f>RTM_IEX!M75</f>
        <v>0.84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0.26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14.4465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1.62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0.14226660000000002</v>
      </c>
      <c r="AD76">
        <f t="shared" si="4"/>
        <v>16.794233400000003</v>
      </c>
      <c r="AE76">
        <v>0</v>
      </c>
      <c r="AF76" s="24"/>
      <c r="AG76">
        <f t="shared" si="5"/>
        <v>16.794233400000003</v>
      </c>
      <c r="AI76" s="34">
        <f>PXIL!M76</f>
        <v>0</v>
      </c>
      <c r="AJ76" s="34">
        <f>PXIL!S76</f>
        <v>0</v>
      </c>
      <c r="AK76" s="34">
        <f>RTM_IEX!M76</f>
        <v>0.6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0.27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14.4465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2.2799999999999998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0.15049860000000001</v>
      </c>
      <c r="AD77">
        <f t="shared" si="4"/>
        <v>17.766001400000004</v>
      </c>
      <c r="AE77">
        <v>0</v>
      </c>
      <c r="AF77" s="24"/>
      <c r="AG77">
        <f t="shared" si="5"/>
        <v>17.766001400000004</v>
      </c>
      <c r="AI77" s="34">
        <f>PXIL!M77</f>
        <v>0</v>
      </c>
      <c r="AJ77" s="34">
        <f>PXIL!S77</f>
        <v>0</v>
      </c>
      <c r="AK77" s="34">
        <f>RTM_IEX!M77</f>
        <v>0.82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0.37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14.4465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2.66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0.1551186</v>
      </c>
      <c r="AD78">
        <f t="shared" si="4"/>
        <v>18.311381399999998</v>
      </c>
      <c r="AE78">
        <v>0</v>
      </c>
      <c r="AF78" s="24"/>
      <c r="AG78">
        <f t="shared" si="5"/>
        <v>18.311381399999998</v>
      </c>
      <c r="AI78" s="34">
        <f>PXIL!M78</f>
        <v>0</v>
      </c>
      <c r="AJ78" s="34">
        <f>PXIL!S78</f>
        <v>0</v>
      </c>
      <c r="AK78" s="34">
        <f>RTM_IEX!M78</f>
        <v>0.97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0.39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14.4465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4.25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0.16939859999999998</v>
      </c>
      <c r="AD79">
        <f t="shared" si="4"/>
        <v>19.997101400000002</v>
      </c>
      <c r="AE79">
        <v>0</v>
      </c>
      <c r="AF79" s="24"/>
      <c r="AG79">
        <f t="shared" si="5"/>
        <v>19.997101400000002</v>
      </c>
      <c r="AI79" s="34">
        <f>PXIL!M79</f>
        <v>0</v>
      </c>
      <c r="AJ79" s="34">
        <f>PXIL!S79</f>
        <v>0</v>
      </c>
      <c r="AK79" s="34">
        <f>RTM_IEX!M79</f>
        <v>0.76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0.71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14.4465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3.43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0.16242659999999998</v>
      </c>
      <c r="AD80">
        <f t="shared" si="4"/>
        <v>19.174073400000001</v>
      </c>
      <c r="AE80">
        <v>0</v>
      </c>
      <c r="AF80" s="24"/>
      <c r="AG80">
        <f t="shared" si="5"/>
        <v>19.174073400000001</v>
      </c>
      <c r="AI80" s="34">
        <f>PXIL!M80</f>
        <v>0</v>
      </c>
      <c r="AJ80" s="34">
        <f>PXIL!S80</f>
        <v>0</v>
      </c>
      <c r="AK80" s="34">
        <f>RTM_IEX!M80</f>
        <v>0.94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0.52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14.4465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6.06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0.18804659999999998</v>
      </c>
      <c r="AD81">
        <f t="shared" si="4"/>
        <v>22.198453399999998</v>
      </c>
      <c r="AE81">
        <v>0</v>
      </c>
      <c r="AF81" s="24"/>
      <c r="AG81">
        <f t="shared" si="5"/>
        <v>22.198453399999998</v>
      </c>
      <c r="AI81" s="34">
        <f>PXIL!M81</f>
        <v>0</v>
      </c>
      <c r="AJ81" s="34">
        <f>PXIL!S81</f>
        <v>0</v>
      </c>
      <c r="AK81" s="34">
        <f>RTM_IEX!M81</f>
        <v>1.1499999999999999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0.73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14.4465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8.57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0.20182259999999999</v>
      </c>
      <c r="AD82">
        <f t="shared" si="4"/>
        <v>23.824677400000002</v>
      </c>
      <c r="AE82">
        <v>0</v>
      </c>
      <c r="AF82" s="24"/>
      <c r="AG82">
        <f t="shared" si="5"/>
        <v>23.824677400000002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1.01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14.4465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0.67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0.20224259999999999</v>
      </c>
      <c r="AD83">
        <f t="shared" si="4"/>
        <v>23.874257400000001</v>
      </c>
      <c r="AE83">
        <v>0</v>
      </c>
      <c r="AF83" s="24"/>
      <c r="AG83">
        <f t="shared" si="5"/>
        <v>23.874257400000001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8.9600000000000009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14.4465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0.20224259999999999</v>
      </c>
      <c r="AD84">
        <f t="shared" si="4"/>
        <v>23.874257400000001</v>
      </c>
      <c r="AE84">
        <v>0</v>
      </c>
      <c r="AF84" s="24"/>
      <c r="AG84">
        <f t="shared" si="5"/>
        <v>23.874257400000001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9.6300000000000008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14.4465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0.20224259999999999</v>
      </c>
      <c r="AD85">
        <f t="shared" si="4"/>
        <v>23.874257400000001</v>
      </c>
      <c r="AE85">
        <v>0</v>
      </c>
      <c r="AF85" s="24"/>
      <c r="AG85">
        <f t="shared" si="5"/>
        <v>23.874257400000001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9.6300000000000008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14.4465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0.19333859999999997</v>
      </c>
      <c r="AD86">
        <f t="shared" si="4"/>
        <v>22.8231614</v>
      </c>
      <c r="AE86">
        <v>0</v>
      </c>
      <c r="AF86" s="24"/>
      <c r="AG86">
        <f t="shared" si="5"/>
        <v>22.8231614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8.57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14.4465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0.20224259999999999</v>
      </c>
      <c r="AD87">
        <f t="shared" si="4"/>
        <v>23.874257400000001</v>
      </c>
      <c r="AE87">
        <v>0</v>
      </c>
      <c r="AF87" s="24"/>
      <c r="AG87">
        <f t="shared" si="5"/>
        <v>23.874257400000001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9.6300000000000008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14.4465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9.6300000000000008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0.20224260000000002</v>
      </c>
      <c r="AD88">
        <f t="shared" si="4"/>
        <v>23.874257400000001</v>
      </c>
      <c r="AE88">
        <v>0</v>
      </c>
      <c r="AF88" s="24"/>
      <c r="AG88">
        <f t="shared" si="5"/>
        <v>23.874257400000001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14.4465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8.3800000000000008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0.19174260000000001</v>
      </c>
      <c r="AD89">
        <f t="shared" si="4"/>
        <v>22.634757400000002</v>
      </c>
      <c r="AE89">
        <v>0</v>
      </c>
      <c r="AF89" s="24"/>
      <c r="AG89">
        <f t="shared" si="5"/>
        <v>22.634757400000002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14.4465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9.6300000000000008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0.20224260000000002</v>
      </c>
      <c r="AD90">
        <f t="shared" si="4"/>
        <v>23.874257400000001</v>
      </c>
      <c r="AE90">
        <v>0</v>
      </c>
      <c r="AF90" s="24"/>
      <c r="AG90">
        <f t="shared" si="5"/>
        <v>23.874257400000001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14.4465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9.6300000000000008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0.20224260000000002</v>
      </c>
      <c r="AD91">
        <f t="shared" si="4"/>
        <v>23.874257400000001</v>
      </c>
      <c r="AE91">
        <v>0</v>
      </c>
      <c r="AF91" s="24"/>
      <c r="AG91">
        <f t="shared" si="5"/>
        <v>23.874257400000001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14.4465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9.6300000000000008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0.20224260000000002</v>
      </c>
      <c r="AD92">
        <f t="shared" si="4"/>
        <v>23.874257400000001</v>
      </c>
      <c r="AE92">
        <v>0</v>
      </c>
      <c r="AF92" s="24"/>
      <c r="AG92">
        <f t="shared" si="5"/>
        <v>23.874257400000001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14.4465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7.13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0.18124259999999998</v>
      </c>
      <c r="AD93">
        <f t="shared" si="4"/>
        <v>21.395257399999998</v>
      </c>
      <c r="AE93">
        <v>0</v>
      </c>
      <c r="AF93" s="24"/>
      <c r="AG93">
        <f t="shared" si="5"/>
        <v>21.395257399999998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14.4465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9.6300000000000008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0.20224260000000002</v>
      </c>
      <c r="AD94">
        <f t="shared" si="4"/>
        <v>23.874257400000001</v>
      </c>
      <c r="AE94">
        <v>0</v>
      </c>
      <c r="AF94" s="24"/>
      <c r="AG94">
        <f t="shared" si="5"/>
        <v>23.874257400000001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14.4465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9.6300000000000008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0.20224260000000002</v>
      </c>
      <c r="AD95">
        <f t="shared" si="4"/>
        <v>23.874257400000001</v>
      </c>
      <c r="AE95">
        <v>0</v>
      </c>
      <c r="AF95" s="24"/>
      <c r="AG95">
        <f t="shared" si="5"/>
        <v>23.874257400000001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14.4465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7.32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0.18283859999999999</v>
      </c>
      <c r="AD96">
        <f t="shared" si="4"/>
        <v>21.5836614</v>
      </c>
      <c r="AE96">
        <v>0</v>
      </c>
      <c r="AF96" s="24"/>
      <c r="AG96">
        <f t="shared" si="5"/>
        <v>21.5836614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14.4465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7.51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0.18443459999999998</v>
      </c>
      <c r="AD97">
        <f t="shared" si="4"/>
        <v>21.772065399999999</v>
      </c>
      <c r="AE97">
        <v>0</v>
      </c>
      <c r="AF97" s="24"/>
      <c r="AG97">
        <f t="shared" si="5"/>
        <v>21.772065399999999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14.4465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6.26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0.17393459999999997</v>
      </c>
      <c r="AD98">
        <f t="shared" si="4"/>
        <v>20.532565399999999</v>
      </c>
      <c r="AE98">
        <v>0</v>
      </c>
      <c r="AF98" s="24"/>
      <c r="AG98">
        <f t="shared" si="5"/>
        <v>20.532565399999999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0.34580346275000029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6.1197499999999981E-2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4.051412087099999E-3</v>
      </c>
      <c r="AD99">
        <f t="shared" si="6"/>
        <v>0.47825955066290021</v>
      </c>
      <c r="AE99">
        <f t="shared" ref="AE99:AT99" si="8">SUM(AE3:AE98)/4000</f>
        <v>0</v>
      </c>
      <c r="AG99">
        <f t="shared" si="8"/>
        <v>0.47825955066290021</v>
      </c>
      <c r="AI99">
        <f t="shared" si="8"/>
        <v>0</v>
      </c>
      <c r="AJ99">
        <f t="shared" si="8"/>
        <v>0</v>
      </c>
      <c r="AK99">
        <f t="shared" si="8"/>
        <v>8.2225000000000006E-3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6.7087499999999994E-2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45289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'[1]29'!B5</f>
        <v>265</v>
      </c>
      <c r="C3" s="16">
        <f>'[1]29'!C5</f>
        <v>0</v>
      </c>
      <c r="D3" s="16">
        <f>'[1]29'!D5</f>
        <v>75</v>
      </c>
      <c r="E3" s="16">
        <f>'[1]29'!E5</f>
        <v>0</v>
      </c>
      <c r="F3" s="15">
        <f>SUM(B3:E3)</f>
        <v>340</v>
      </c>
      <c r="G3" s="15">
        <f>'[1]29'!H5</f>
        <v>0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'[1]29'!B6</f>
        <v>265</v>
      </c>
      <c r="C4" s="16">
        <f>'[1]29'!C6</f>
        <v>0</v>
      </c>
      <c r="D4" s="16">
        <f>'[1]29'!D6</f>
        <v>75</v>
      </c>
      <c r="E4" s="16">
        <f>'[1]29'!E6</f>
        <v>0</v>
      </c>
      <c r="F4" s="15">
        <f>SUM(B4:E4)</f>
        <v>340</v>
      </c>
      <c r="G4" s="15">
        <f>'[1]29'!H6</f>
        <v>0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'[1]29'!B7</f>
        <v>265</v>
      </c>
      <c r="C5" s="16">
        <f>'[1]29'!C7</f>
        <v>0</v>
      </c>
      <c r="D5" s="16">
        <f>'[1]29'!D7</f>
        <v>75</v>
      </c>
      <c r="E5" s="16">
        <f>'[1]29'!E7</f>
        <v>0</v>
      </c>
      <c r="F5" s="15">
        <f t="shared" ref="F5:F68" si="6">SUM(B5:E5)</f>
        <v>340</v>
      </c>
      <c r="G5" s="15">
        <f>'[1]29'!H7</f>
        <v>0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'[1]29'!B8</f>
        <v>265</v>
      </c>
      <c r="C6" s="16">
        <f>'[1]29'!C8</f>
        <v>0</v>
      </c>
      <c r="D6" s="16">
        <f>'[1]29'!D8</f>
        <v>75</v>
      </c>
      <c r="E6" s="16">
        <f>'[1]29'!E8</f>
        <v>0</v>
      </c>
      <c r="F6" s="15">
        <f t="shared" si="6"/>
        <v>340</v>
      </c>
      <c r="G6" s="15">
        <f>'[1]29'!H8</f>
        <v>0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'[1]29'!B9</f>
        <v>265</v>
      </c>
      <c r="C7" s="16">
        <f>'[1]29'!C9</f>
        <v>0</v>
      </c>
      <c r="D7" s="16">
        <f>'[1]29'!D9</f>
        <v>75</v>
      </c>
      <c r="E7" s="16">
        <f>'[1]29'!E9</f>
        <v>0</v>
      </c>
      <c r="F7" s="15">
        <f t="shared" si="6"/>
        <v>340</v>
      </c>
      <c r="G7" s="15">
        <f>'[1]29'!H9</f>
        <v>0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'[1]29'!B10</f>
        <v>265</v>
      </c>
      <c r="C8" s="16">
        <f>'[1]29'!C10</f>
        <v>0</v>
      </c>
      <c r="D8" s="16">
        <f>'[1]29'!D10</f>
        <v>75</v>
      </c>
      <c r="E8" s="16">
        <f>'[1]29'!E10</f>
        <v>0</v>
      </c>
      <c r="F8" s="15">
        <f t="shared" si="6"/>
        <v>340</v>
      </c>
      <c r="G8" s="15">
        <f>'[1]29'!H10</f>
        <v>0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'[1]29'!B11</f>
        <v>265</v>
      </c>
      <c r="C9" s="16">
        <f>'[1]29'!C11</f>
        <v>0</v>
      </c>
      <c r="D9" s="16">
        <f>'[1]29'!D11</f>
        <v>75</v>
      </c>
      <c r="E9" s="16">
        <f>'[1]29'!E11</f>
        <v>0</v>
      </c>
      <c r="F9" s="15">
        <f t="shared" si="6"/>
        <v>340</v>
      </c>
      <c r="G9" s="15">
        <f>'[1]29'!H11</f>
        <v>0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'[1]29'!B12</f>
        <v>265</v>
      </c>
      <c r="C10" s="16">
        <f>'[1]29'!C12</f>
        <v>0</v>
      </c>
      <c r="D10" s="16">
        <f>'[1]29'!D12</f>
        <v>75</v>
      </c>
      <c r="E10" s="16">
        <f>'[1]29'!E12</f>
        <v>0</v>
      </c>
      <c r="F10" s="15">
        <f t="shared" si="6"/>
        <v>340</v>
      </c>
      <c r="G10" s="15">
        <f>'[1]29'!H12</f>
        <v>0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'[1]29'!B13</f>
        <v>265</v>
      </c>
      <c r="C11" s="16">
        <f>'[1]29'!C13</f>
        <v>0</v>
      </c>
      <c r="D11" s="16">
        <f>'[1]29'!D13</f>
        <v>75</v>
      </c>
      <c r="E11" s="16">
        <f>'[1]29'!E13</f>
        <v>0</v>
      </c>
      <c r="F11" s="15">
        <f t="shared" si="6"/>
        <v>340</v>
      </c>
      <c r="G11" s="15">
        <f>'[1]29'!H13</f>
        <v>0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'[1]29'!B14</f>
        <v>265</v>
      </c>
      <c r="C12" s="16">
        <f>'[1]29'!C14</f>
        <v>0</v>
      </c>
      <c r="D12" s="16">
        <f>'[1]29'!D14</f>
        <v>75</v>
      </c>
      <c r="E12" s="16">
        <f>'[1]29'!E14</f>
        <v>0</v>
      </c>
      <c r="F12" s="15">
        <f t="shared" si="6"/>
        <v>340</v>
      </c>
      <c r="G12" s="15">
        <f>'[1]29'!H14</f>
        <v>0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'[1]29'!B15</f>
        <v>265</v>
      </c>
      <c r="C13" s="16">
        <f>'[1]29'!C15</f>
        <v>0</v>
      </c>
      <c r="D13" s="16">
        <f>'[1]29'!D15</f>
        <v>75</v>
      </c>
      <c r="E13" s="16">
        <f>'[1]29'!E15</f>
        <v>0</v>
      </c>
      <c r="F13" s="15">
        <f t="shared" si="6"/>
        <v>340</v>
      </c>
      <c r="G13" s="15">
        <f>'[1]29'!H15</f>
        <v>0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'[1]29'!B16</f>
        <v>265</v>
      </c>
      <c r="C14" s="16">
        <f>'[1]29'!C16</f>
        <v>0</v>
      </c>
      <c r="D14" s="16">
        <f>'[1]29'!D16</f>
        <v>75</v>
      </c>
      <c r="E14" s="16">
        <f>'[1]29'!E16</f>
        <v>0</v>
      </c>
      <c r="F14" s="15">
        <f t="shared" si="6"/>
        <v>340</v>
      </c>
      <c r="G14" s="15">
        <f>'[1]29'!H16</f>
        <v>0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'[1]29'!B17</f>
        <v>265</v>
      </c>
      <c r="C15" s="16">
        <f>'[1]29'!C17</f>
        <v>0</v>
      </c>
      <c r="D15" s="16">
        <f>'[1]29'!D17</f>
        <v>75</v>
      </c>
      <c r="E15" s="16">
        <f>'[1]29'!E17</f>
        <v>0</v>
      </c>
      <c r="F15" s="15">
        <f t="shared" si="6"/>
        <v>340</v>
      </c>
      <c r="G15" s="15">
        <f>'[1]29'!H17</f>
        <v>0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'[1]29'!B18</f>
        <v>265</v>
      </c>
      <c r="C16" s="16">
        <f>'[1]29'!C18</f>
        <v>0</v>
      </c>
      <c r="D16" s="16">
        <f>'[1]29'!D18</f>
        <v>75</v>
      </c>
      <c r="E16" s="16">
        <f>'[1]29'!E18</f>
        <v>0</v>
      </c>
      <c r="F16" s="15">
        <f t="shared" si="6"/>
        <v>340</v>
      </c>
      <c r="G16" s="15">
        <f>'[1]29'!H18</f>
        <v>0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'[1]29'!B19</f>
        <v>265</v>
      </c>
      <c r="C17" s="16">
        <f>'[1]29'!C19</f>
        <v>0</v>
      </c>
      <c r="D17" s="16">
        <f>'[1]29'!D19</f>
        <v>75</v>
      </c>
      <c r="E17" s="16">
        <f>'[1]29'!E19</f>
        <v>0</v>
      </c>
      <c r="F17" s="15">
        <f t="shared" si="6"/>
        <v>340</v>
      </c>
      <c r="G17" s="15">
        <f>'[1]29'!H19</f>
        <v>0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'[1]29'!B20</f>
        <v>265</v>
      </c>
      <c r="C18" s="16">
        <f>'[1]29'!C20</f>
        <v>0</v>
      </c>
      <c r="D18" s="16">
        <f>'[1]29'!D20</f>
        <v>75</v>
      </c>
      <c r="E18" s="16">
        <f>'[1]29'!E20</f>
        <v>0</v>
      </c>
      <c r="F18" s="15">
        <f t="shared" si="6"/>
        <v>340</v>
      </c>
      <c r="G18" s="15">
        <f>'[1]29'!H20</f>
        <v>0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'[1]29'!B21</f>
        <v>265</v>
      </c>
      <c r="C19" s="16">
        <f>'[1]29'!C21</f>
        <v>0</v>
      </c>
      <c r="D19" s="16">
        <f>'[1]29'!D21</f>
        <v>75</v>
      </c>
      <c r="E19" s="16">
        <f>'[1]29'!E21</f>
        <v>0</v>
      </c>
      <c r="F19" s="15">
        <f t="shared" si="6"/>
        <v>340</v>
      </c>
      <c r="G19" s="15">
        <f>'[1]29'!H21</f>
        <v>0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'[1]29'!B22</f>
        <v>265</v>
      </c>
      <c r="C20" s="16">
        <f>'[1]29'!C22</f>
        <v>0</v>
      </c>
      <c r="D20" s="16">
        <f>'[1]29'!D22</f>
        <v>75</v>
      </c>
      <c r="E20" s="16">
        <f>'[1]29'!E22</f>
        <v>0</v>
      </c>
      <c r="F20" s="15">
        <f t="shared" si="6"/>
        <v>340</v>
      </c>
      <c r="G20" s="15">
        <f>'[1]29'!H22</f>
        <v>0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'[1]29'!B23</f>
        <v>265</v>
      </c>
      <c r="C21" s="16">
        <f>'[1]29'!C23</f>
        <v>0</v>
      </c>
      <c r="D21" s="16">
        <f>'[1]29'!D23</f>
        <v>75</v>
      </c>
      <c r="E21" s="16">
        <f>'[1]29'!E23</f>
        <v>0</v>
      </c>
      <c r="F21" s="15">
        <f t="shared" si="6"/>
        <v>340</v>
      </c>
      <c r="G21" s="15">
        <f>'[1]29'!H23</f>
        <v>0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'[1]29'!B24</f>
        <v>265</v>
      </c>
      <c r="C22" s="16">
        <f>'[1]29'!C24</f>
        <v>0</v>
      </c>
      <c r="D22" s="16">
        <f>'[1]29'!D24</f>
        <v>75</v>
      </c>
      <c r="E22" s="16">
        <f>'[1]29'!E24</f>
        <v>0</v>
      </c>
      <c r="F22" s="15">
        <f t="shared" si="6"/>
        <v>340</v>
      </c>
      <c r="G22" s="15">
        <f>'[1]29'!H24</f>
        <v>0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'[1]29'!B25</f>
        <v>265</v>
      </c>
      <c r="C23" s="16">
        <f>'[1]29'!C25</f>
        <v>0</v>
      </c>
      <c r="D23" s="16">
        <f>'[1]29'!D25</f>
        <v>75</v>
      </c>
      <c r="E23" s="16">
        <f>'[1]29'!E25</f>
        <v>0</v>
      </c>
      <c r="F23" s="15">
        <f t="shared" si="6"/>
        <v>340</v>
      </c>
      <c r="G23" s="15">
        <f>'[1]29'!H25</f>
        <v>0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'[1]29'!B26</f>
        <v>265</v>
      </c>
      <c r="C24" s="16">
        <f>'[1]29'!C26</f>
        <v>0</v>
      </c>
      <c r="D24" s="16">
        <f>'[1]29'!D26</f>
        <v>75</v>
      </c>
      <c r="E24" s="16">
        <f>'[1]29'!E26</f>
        <v>0</v>
      </c>
      <c r="F24" s="15">
        <f t="shared" si="6"/>
        <v>340</v>
      </c>
      <c r="G24" s="15">
        <f>'[1]29'!H26</f>
        <v>0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'[1]29'!B27</f>
        <v>265</v>
      </c>
      <c r="C25" s="16">
        <f>'[1]29'!C27</f>
        <v>0</v>
      </c>
      <c r="D25" s="16">
        <f>'[1]29'!D27</f>
        <v>75</v>
      </c>
      <c r="E25" s="16">
        <f>'[1]29'!E27</f>
        <v>0</v>
      </c>
      <c r="F25" s="15">
        <f t="shared" si="6"/>
        <v>340</v>
      </c>
      <c r="G25" s="15">
        <f>'[1]29'!H27</f>
        <v>0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'[1]29'!B28</f>
        <v>265</v>
      </c>
      <c r="C26" s="16">
        <f>'[1]29'!C28</f>
        <v>0</v>
      </c>
      <c r="D26" s="16">
        <f>'[1]29'!D28</f>
        <v>75</v>
      </c>
      <c r="E26" s="16">
        <f>'[1]29'!E28</f>
        <v>0</v>
      </c>
      <c r="F26" s="15">
        <f t="shared" si="6"/>
        <v>340</v>
      </c>
      <c r="G26" s="15">
        <f>'[1]29'!H28</f>
        <v>0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'[1]29'!B29</f>
        <v>265</v>
      </c>
      <c r="C27" s="16">
        <f>'[1]29'!C29</f>
        <v>0</v>
      </c>
      <c r="D27" s="16">
        <f>'[1]29'!D29</f>
        <v>75</v>
      </c>
      <c r="E27" s="16">
        <f>'[1]29'!E29</f>
        <v>0</v>
      </c>
      <c r="F27" s="15">
        <f t="shared" si="6"/>
        <v>340</v>
      </c>
      <c r="G27" s="15">
        <f>'[1]29'!H29</f>
        <v>0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'[1]29'!B30</f>
        <v>265</v>
      </c>
      <c r="C28" s="16">
        <f>'[1]29'!C30</f>
        <v>0</v>
      </c>
      <c r="D28" s="16">
        <f>'[1]29'!D30</f>
        <v>75</v>
      </c>
      <c r="E28" s="16">
        <f>'[1]29'!E30</f>
        <v>0</v>
      </c>
      <c r="F28" s="15">
        <f t="shared" si="6"/>
        <v>340</v>
      </c>
      <c r="G28" s="15">
        <f>'[1]29'!H30</f>
        <v>0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'[1]29'!B31</f>
        <v>265</v>
      </c>
      <c r="C29" s="16">
        <f>'[1]29'!C31</f>
        <v>0</v>
      </c>
      <c r="D29" s="16">
        <f>'[1]29'!D31</f>
        <v>75</v>
      </c>
      <c r="E29" s="16">
        <f>'[1]29'!E31</f>
        <v>0</v>
      </c>
      <c r="F29" s="15">
        <f t="shared" si="6"/>
        <v>340</v>
      </c>
      <c r="G29" s="15">
        <f>'[1]29'!H31</f>
        <v>0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'[1]29'!B32</f>
        <v>265</v>
      </c>
      <c r="C30" s="16">
        <f>'[1]29'!C32</f>
        <v>0</v>
      </c>
      <c r="D30" s="16">
        <f>'[1]29'!D32</f>
        <v>75</v>
      </c>
      <c r="E30" s="16">
        <f>'[1]29'!E32</f>
        <v>0</v>
      </c>
      <c r="F30" s="15">
        <f t="shared" si="6"/>
        <v>340</v>
      </c>
      <c r="G30" s="15">
        <f>'[1]29'!H32</f>
        <v>0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'[1]29'!B33</f>
        <v>265</v>
      </c>
      <c r="C31" s="16">
        <f>'[1]29'!C33</f>
        <v>0</v>
      </c>
      <c r="D31" s="16">
        <f>'[1]29'!D33</f>
        <v>75</v>
      </c>
      <c r="E31" s="16">
        <f>'[1]29'!E33</f>
        <v>0</v>
      </c>
      <c r="F31" s="15">
        <f t="shared" si="6"/>
        <v>340</v>
      </c>
      <c r="G31" s="15">
        <f>'[1]29'!H33</f>
        <v>0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'[1]29'!B34</f>
        <v>265</v>
      </c>
      <c r="C32" s="16">
        <f>'[1]29'!C34</f>
        <v>0</v>
      </c>
      <c r="D32" s="16">
        <f>'[1]29'!D34</f>
        <v>75</v>
      </c>
      <c r="E32" s="16">
        <f>'[1]29'!E34</f>
        <v>0</v>
      </c>
      <c r="F32" s="15">
        <f t="shared" si="6"/>
        <v>340</v>
      </c>
      <c r="G32" s="15">
        <f>'[1]29'!H34</f>
        <v>0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'[1]29'!B35</f>
        <v>265</v>
      </c>
      <c r="C33" s="16">
        <f>'[1]29'!C35</f>
        <v>0</v>
      </c>
      <c r="D33" s="16">
        <f>'[1]29'!D35</f>
        <v>75</v>
      </c>
      <c r="E33" s="16">
        <f>'[1]29'!E35</f>
        <v>0</v>
      </c>
      <c r="F33" s="15">
        <f t="shared" si="6"/>
        <v>340</v>
      </c>
      <c r="G33" s="15">
        <f>'[1]29'!H35</f>
        <v>0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'[1]29'!B36</f>
        <v>265</v>
      </c>
      <c r="C34" s="16">
        <f>'[1]29'!C36</f>
        <v>0</v>
      </c>
      <c r="D34" s="16">
        <f>'[1]29'!D36</f>
        <v>75</v>
      </c>
      <c r="E34" s="16">
        <f>'[1]29'!E36</f>
        <v>0</v>
      </c>
      <c r="F34" s="15">
        <f t="shared" si="6"/>
        <v>340</v>
      </c>
      <c r="G34" s="15">
        <f>'[1]29'!H36</f>
        <v>0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'[1]29'!B37</f>
        <v>265</v>
      </c>
      <c r="C35" s="16">
        <f>'[1]29'!C37</f>
        <v>0</v>
      </c>
      <c r="D35" s="16">
        <f>'[1]29'!D37</f>
        <v>75</v>
      </c>
      <c r="E35" s="16">
        <f>'[1]29'!E37</f>
        <v>0</v>
      </c>
      <c r="F35" s="15">
        <f t="shared" si="6"/>
        <v>340</v>
      </c>
      <c r="G35" s="15">
        <f>'[1]29'!H37</f>
        <v>0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'[1]29'!B38</f>
        <v>265</v>
      </c>
      <c r="C36" s="16">
        <f>'[1]29'!C38</f>
        <v>0</v>
      </c>
      <c r="D36" s="16">
        <f>'[1]29'!D38</f>
        <v>75</v>
      </c>
      <c r="E36" s="16">
        <f>'[1]29'!E38</f>
        <v>0</v>
      </c>
      <c r="F36" s="15">
        <f t="shared" si="6"/>
        <v>340</v>
      </c>
      <c r="G36" s="15">
        <f>'[1]29'!H38</f>
        <v>0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'[1]29'!B39</f>
        <v>265</v>
      </c>
      <c r="C37" s="16">
        <f>'[1]29'!C39</f>
        <v>0</v>
      </c>
      <c r="D37" s="16">
        <f>'[1]29'!D39</f>
        <v>75</v>
      </c>
      <c r="E37" s="16">
        <f>'[1]29'!E39</f>
        <v>0</v>
      </c>
      <c r="F37" s="15">
        <f t="shared" si="6"/>
        <v>340</v>
      </c>
      <c r="G37" s="15">
        <f>'[1]29'!H39</f>
        <v>0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'[1]29'!B40</f>
        <v>265</v>
      </c>
      <c r="C38" s="16">
        <f>'[1]29'!C40</f>
        <v>0</v>
      </c>
      <c r="D38" s="16">
        <f>'[1]29'!D40</f>
        <v>75</v>
      </c>
      <c r="E38" s="16">
        <f>'[1]29'!E40</f>
        <v>0</v>
      </c>
      <c r="F38" s="15">
        <f t="shared" si="6"/>
        <v>340</v>
      </c>
      <c r="G38" s="15">
        <f>'[1]29'!H40</f>
        <v>0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'[1]29'!B41</f>
        <v>265</v>
      </c>
      <c r="C39" s="16">
        <f>'[1]29'!C41</f>
        <v>0</v>
      </c>
      <c r="D39" s="16">
        <f>'[1]29'!D41</f>
        <v>75</v>
      </c>
      <c r="E39" s="16">
        <f>'[1]29'!E41</f>
        <v>0</v>
      </c>
      <c r="F39" s="15">
        <f t="shared" si="6"/>
        <v>340</v>
      </c>
      <c r="G39" s="15">
        <f>'[1]29'!H41</f>
        <v>0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'[1]29'!B42</f>
        <v>265</v>
      </c>
      <c r="C40" s="16">
        <f>'[1]29'!C42</f>
        <v>0</v>
      </c>
      <c r="D40" s="16">
        <f>'[1]29'!D42</f>
        <v>75</v>
      </c>
      <c r="E40" s="16">
        <f>'[1]29'!E42</f>
        <v>0</v>
      </c>
      <c r="F40" s="15">
        <f t="shared" si="6"/>
        <v>340</v>
      </c>
      <c r="G40" s="15">
        <f>'[1]29'!H42</f>
        <v>0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'[1]29'!B43</f>
        <v>265</v>
      </c>
      <c r="C41" s="16">
        <f>'[1]29'!C43</f>
        <v>0</v>
      </c>
      <c r="D41" s="16">
        <f>'[1]29'!D43</f>
        <v>75</v>
      </c>
      <c r="E41" s="16">
        <f>'[1]29'!E43</f>
        <v>0</v>
      </c>
      <c r="F41" s="15">
        <f t="shared" si="6"/>
        <v>340</v>
      </c>
      <c r="G41" s="15">
        <f>'[1]29'!H43</f>
        <v>0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'[1]29'!B44</f>
        <v>265</v>
      </c>
      <c r="C42" s="16">
        <f>'[1]29'!C44</f>
        <v>0</v>
      </c>
      <c r="D42" s="16">
        <f>'[1]29'!D44</f>
        <v>75</v>
      </c>
      <c r="E42" s="16">
        <f>'[1]29'!E44</f>
        <v>0</v>
      </c>
      <c r="F42" s="15">
        <f t="shared" si="6"/>
        <v>340</v>
      </c>
      <c r="G42" s="15">
        <f>'[1]29'!H44</f>
        <v>0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'[1]29'!B45</f>
        <v>265</v>
      </c>
      <c r="C43" s="16">
        <f>'[1]29'!C45</f>
        <v>0</v>
      </c>
      <c r="D43" s="16">
        <f>'[1]29'!D45</f>
        <v>75</v>
      </c>
      <c r="E43" s="16">
        <f>'[1]29'!E45</f>
        <v>0</v>
      </c>
      <c r="F43" s="15">
        <f t="shared" si="6"/>
        <v>340</v>
      </c>
      <c r="G43" s="15">
        <f>'[1]29'!H45</f>
        <v>0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'[1]29'!B46</f>
        <v>265</v>
      </c>
      <c r="C44" s="16">
        <f>'[1]29'!C46</f>
        <v>0</v>
      </c>
      <c r="D44" s="16">
        <f>'[1]29'!D46</f>
        <v>75</v>
      </c>
      <c r="E44" s="16">
        <f>'[1]29'!E46</f>
        <v>0</v>
      </c>
      <c r="F44" s="15">
        <f t="shared" si="6"/>
        <v>340</v>
      </c>
      <c r="G44" s="15">
        <f>'[1]29'!H46</f>
        <v>0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'[1]29'!B47</f>
        <v>265</v>
      </c>
      <c r="C45" s="16">
        <f>'[1]29'!C47</f>
        <v>0</v>
      </c>
      <c r="D45" s="16">
        <f>'[1]29'!D47</f>
        <v>75</v>
      </c>
      <c r="E45" s="16">
        <f>'[1]29'!E47</f>
        <v>0</v>
      </c>
      <c r="F45" s="15">
        <f t="shared" si="6"/>
        <v>340</v>
      </c>
      <c r="G45" s="15">
        <f>'[1]29'!H47</f>
        <v>0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'[1]29'!B48</f>
        <v>265</v>
      </c>
      <c r="C46" s="16">
        <f>'[1]29'!C48</f>
        <v>0</v>
      </c>
      <c r="D46" s="16">
        <f>'[1]29'!D48</f>
        <v>75</v>
      </c>
      <c r="E46" s="16">
        <f>'[1]29'!E48</f>
        <v>0</v>
      </c>
      <c r="F46" s="15">
        <f t="shared" si="6"/>
        <v>340</v>
      </c>
      <c r="G46" s="15">
        <f>'[1]29'!H48</f>
        <v>0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'[1]29'!B49</f>
        <v>265</v>
      </c>
      <c r="C47" s="16">
        <f>'[1]29'!C49</f>
        <v>0</v>
      </c>
      <c r="D47" s="16">
        <f>'[1]29'!D49</f>
        <v>75</v>
      </c>
      <c r="E47" s="16">
        <f>'[1]29'!E49</f>
        <v>0</v>
      </c>
      <c r="F47" s="15">
        <f t="shared" si="6"/>
        <v>340</v>
      </c>
      <c r="G47" s="15">
        <f>'[1]29'!H49</f>
        <v>0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'[1]29'!B50</f>
        <v>265</v>
      </c>
      <c r="C48" s="16">
        <f>'[1]29'!C50</f>
        <v>0</v>
      </c>
      <c r="D48" s="16">
        <f>'[1]29'!D50</f>
        <v>75</v>
      </c>
      <c r="E48" s="16">
        <f>'[1]29'!E50</f>
        <v>0</v>
      </c>
      <c r="F48" s="15">
        <f t="shared" si="6"/>
        <v>340</v>
      </c>
      <c r="G48" s="15">
        <f>'[1]29'!H50</f>
        <v>0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'[1]29'!B51</f>
        <v>265</v>
      </c>
      <c r="C49" s="16">
        <f>'[1]29'!C51</f>
        <v>0</v>
      </c>
      <c r="D49" s="16">
        <f>'[1]29'!D51</f>
        <v>75</v>
      </c>
      <c r="E49" s="16">
        <f>'[1]29'!E51</f>
        <v>0</v>
      </c>
      <c r="F49" s="15">
        <f t="shared" si="6"/>
        <v>340</v>
      </c>
      <c r="G49" s="15">
        <f>'[1]29'!H51</f>
        <v>0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'[1]29'!B52</f>
        <v>265</v>
      </c>
      <c r="C50" s="16">
        <f>'[1]29'!C52</f>
        <v>0</v>
      </c>
      <c r="D50" s="16">
        <f>'[1]29'!D52</f>
        <v>75</v>
      </c>
      <c r="E50" s="16">
        <f>'[1]29'!E52</f>
        <v>0</v>
      </c>
      <c r="F50" s="15">
        <f t="shared" si="6"/>
        <v>340</v>
      </c>
      <c r="G50" s="15">
        <f>'[1]29'!H52</f>
        <v>0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'[1]29'!B53</f>
        <v>265</v>
      </c>
      <c r="C51" s="16">
        <f>'[1]29'!C53</f>
        <v>0</v>
      </c>
      <c r="D51" s="16">
        <f>'[1]29'!D53</f>
        <v>75</v>
      </c>
      <c r="E51" s="16">
        <f>'[1]29'!E53</f>
        <v>0</v>
      </c>
      <c r="F51" s="15">
        <f t="shared" si="6"/>
        <v>340</v>
      </c>
      <c r="G51" s="15">
        <f>'[1]29'!H53</f>
        <v>0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'[1]29'!B54</f>
        <v>265</v>
      </c>
      <c r="C52" s="16">
        <f>'[1]29'!C54</f>
        <v>0</v>
      </c>
      <c r="D52" s="16">
        <f>'[1]29'!D54</f>
        <v>75</v>
      </c>
      <c r="E52" s="16">
        <f>'[1]29'!E54</f>
        <v>0</v>
      </c>
      <c r="F52" s="15">
        <f t="shared" si="6"/>
        <v>340</v>
      </c>
      <c r="G52" s="15">
        <f>'[1]29'!H54</f>
        <v>0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'[1]29'!B55</f>
        <v>265</v>
      </c>
      <c r="C53" s="16">
        <f>'[1]29'!C55</f>
        <v>0</v>
      </c>
      <c r="D53" s="16">
        <f>'[1]29'!D55</f>
        <v>75</v>
      </c>
      <c r="E53" s="16">
        <f>'[1]29'!E55</f>
        <v>0</v>
      </c>
      <c r="F53" s="15">
        <f t="shared" si="6"/>
        <v>340</v>
      </c>
      <c r="G53" s="15">
        <f>'[1]29'!H55</f>
        <v>0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'[1]29'!B56</f>
        <v>265</v>
      </c>
      <c r="C54" s="16">
        <f>'[1]29'!C56</f>
        <v>0</v>
      </c>
      <c r="D54" s="16">
        <f>'[1]29'!D56</f>
        <v>75</v>
      </c>
      <c r="E54" s="16">
        <f>'[1]29'!E56</f>
        <v>0</v>
      </c>
      <c r="F54" s="15">
        <f t="shared" si="6"/>
        <v>340</v>
      </c>
      <c r="G54" s="15">
        <f>'[1]29'!H56</f>
        <v>0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'[1]29'!B57</f>
        <v>265</v>
      </c>
      <c r="C55" s="16">
        <f>'[1]29'!C57</f>
        <v>0</v>
      </c>
      <c r="D55" s="16">
        <f>'[1]29'!D57</f>
        <v>75</v>
      </c>
      <c r="E55" s="16">
        <f>'[1]29'!E57</f>
        <v>0</v>
      </c>
      <c r="F55" s="15">
        <f t="shared" si="6"/>
        <v>340</v>
      </c>
      <c r="G55" s="15">
        <f>'[1]29'!H57</f>
        <v>0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'[1]29'!B58</f>
        <v>265</v>
      </c>
      <c r="C56" s="16">
        <f>'[1]29'!C58</f>
        <v>0</v>
      </c>
      <c r="D56" s="16">
        <f>'[1]29'!D58</f>
        <v>75</v>
      </c>
      <c r="E56" s="16">
        <f>'[1]29'!E58</f>
        <v>0</v>
      </c>
      <c r="F56" s="15">
        <f t="shared" si="6"/>
        <v>340</v>
      </c>
      <c r="G56" s="15">
        <f>'[1]29'!H58</f>
        <v>0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'[1]29'!B59</f>
        <v>265</v>
      </c>
      <c r="C57" s="16">
        <f>'[1]29'!C59</f>
        <v>0</v>
      </c>
      <c r="D57" s="16">
        <f>'[1]29'!D59</f>
        <v>75</v>
      </c>
      <c r="E57" s="16">
        <f>'[1]29'!E59</f>
        <v>0</v>
      </c>
      <c r="F57" s="15">
        <f t="shared" si="6"/>
        <v>340</v>
      </c>
      <c r="G57" s="15">
        <f>'[1]29'!H59</f>
        <v>0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'[1]29'!B60</f>
        <v>265</v>
      </c>
      <c r="C58" s="16">
        <f>'[1]29'!C60</f>
        <v>0</v>
      </c>
      <c r="D58" s="16">
        <f>'[1]29'!D60</f>
        <v>75</v>
      </c>
      <c r="E58" s="16">
        <f>'[1]29'!E60</f>
        <v>0</v>
      </c>
      <c r="F58" s="15">
        <f t="shared" si="6"/>
        <v>340</v>
      </c>
      <c r="G58" s="15">
        <f>'[1]29'!H60</f>
        <v>0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'[1]29'!B61</f>
        <v>265</v>
      </c>
      <c r="C59" s="16">
        <f>'[1]29'!C61</f>
        <v>0</v>
      </c>
      <c r="D59" s="16">
        <f>'[1]29'!D61</f>
        <v>75</v>
      </c>
      <c r="E59" s="16">
        <f>'[1]29'!E61</f>
        <v>0</v>
      </c>
      <c r="F59" s="15">
        <f t="shared" si="6"/>
        <v>340</v>
      </c>
      <c r="G59" s="15">
        <f>'[1]29'!H61</f>
        <v>0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'[1]29'!B62</f>
        <v>265</v>
      </c>
      <c r="C60" s="16">
        <f>'[1]29'!C62</f>
        <v>0</v>
      </c>
      <c r="D60" s="16">
        <f>'[1]29'!D62</f>
        <v>75</v>
      </c>
      <c r="E60" s="16">
        <f>'[1]29'!E62</f>
        <v>0</v>
      </c>
      <c r="F60" s="15">
        <f t="shared" si="6"/>
        <v>340</v>
      </c>
      <c r="G60" s="15">
        <f>'[1]29'!H62</f>
        <v>0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'[1]29'!B63</f>
        <v>265</v>
      </c>
      <c r="C61" s="16">
        <f>'[1]29'!C63</f>
        <v>0</v>
      </c>
      <c r="D61" s="16">
        <f>'[1]29'!D63</f>
        <v>75</v>
      </c>
      <c r="E61" s="16">
        <f>'[1]29'!E63</f>
        <v>0</v>
      </c>
      <c r="F61" s="15">
        <f t="shared" si="6"/>
        <v>340</v>
      </c>
      <c r="G61" s="15">
        <f>'[1]29'!H63</f>
        <v>0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'[1]29'!B64</f>
        <v>265</v>
      </c>
      <c r="C62" s="16">
        <f>'[1]29'!C64</f>
        <v>0</v>
      </c>
      <c r="D62" s="16">
        <f>'[1]29'!D64</f>
        <v>75</v>
      </c>
      <c r="E62" s="16">
        <f>'[1]29'!E64</f>
        <v>0</v>
      </c>
      <c r="F62" s="15">
        <f t="shared" si="6"/>
        <v>340</v>
      </c>
      <c r="G62" s="15">
        <f>'[1]29'!H64</f>
        <v>0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'[1]29'!B65</f>
        <v>265</v>
      </c>
      <c r="C63" s="16">
        <f>'[1]29'!C65</f>
        <v>0</v>
      </c>
      <c r="D63" s="16">
        <f>'[1]29'!D65</f>
        <v>75</v>
      </c>
      <c r="E63" s="16">
        <f>'[1]29'!E65</f>
        <v>0</v>
      </c>
      <c r="F63" s="15">
        <f t="shared" si="6"/>
        <v>340</v>
      </c>
      <c r="G63" s="15">
        <f>'[1]29'!H65</f>
        <v>0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'[1]29'!B66</f>
        <v>265</v>
      </c>
      <c r="C64" s="16">
        <f>'[1]29'!C66</f>
        <v>0</v>
      </c>
      <c r="D64" s="16">
        <f>'[1]29'!D66</f>
        <v>75</v>
      </c>
      <c r="E64" s="16">
        <f>'[1]29'!E66</f>
        <v>0</v>
      </c>
      <c r="F64" s="15">
        <f t="shared" si="6"/>
        <v>340</v>
      </c>
      <c r="G64" s="15">
        <f>'[1]29'!H66</f>
        <v>0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'[1]29'!B67</f>
        <v>265</v>
      </c>
      <c r="C65" s="16">
        <f>'[1]29'!C67</f>
        <v>0</v>
      </c>
      <c r="D65" s="16">
        <f>'[1]29'!D67</f>
        <v>75</v>
      </c>
      <c r="E65" s="16">
        <f>'[1]29'!E67</f>
        <v>0</v>
      </c>
      <c r="F65" s="15">
        <f t="shared" si="6"/>
        <v>340</v>
      </c>
      <c r="G65" s="15">
        <f>'[1]29'!H67</f>
        <v>0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'[1]29'!B68</f>
        <v>265</v>
      </c>
      <c r="C66" s="16">
        <f>'[1]29'!C68</f>
        <v>0</v>
      </c>
      <c r="D66" s="16">
        <f>'[1]29'!D68</f>
        <v>75</v>
      </c>
      <c r="E66" s="16">
        <f>'[1]29'!E68</f>
        <v>0</v>
      </c>
      <c r="F66" s="15">
        <f t="shared" si="6"/>
        <v>340</v>
      </c>
      <c r="G66" s="15">
        <f>'[1]29'!H68</f>
        <v>0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'[1]29'!B69</f>
        <v>265</v>
      </c>
      <c r="C67" s="16">
        <f>'[1]29'!C69</f>
        <v>0</v>
      </c>
      <c r="D67" s="16">
        <f>'[1]29'!D69</f>
        <v>75</v>
      </c>
      <c r="E67" s="16">
        <f>'[1]29'!E69</f>
        <v>0</v>
      </c>
      <c r="F67" s="15">
        <f t="shared" si="6"/>
        <v>340</v>
      </c>
      <c r="G67" s="15">
        <f>'[1]29'!H69</f>
        <v>0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'[1]29'!B70</f>
        <v>265</v>
      </c>
      <c r="C68" s="16">
        <f>'[1]29'!C70</f>
        <v>0</v>
      </c>
      <c r="D68" s="16">
        <f>'[1]29'!D70</f>
        <v>75</v>
      </c>
      <c r="E68" s="16">
        <f>'[1]29'!E70</f>
        <v>0</v>
      </c>
      <c r="F68" s="15">
        <f t="shared" si="6"/>
        <v>340</v>
      </c>
      <c r="G68" s="15">
        <f>'[1]29'!H70</f>
        <v>0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'[1]29'!B71</f>
        <v>265</v>
      </c>
      <c r="C69" s="16">
        <f>'[1]29'!C71</f>
        <v>110</v>
      </c>
      <c r="D69" s="16">
        <f>'[1]29'!D71</f>
        <v>75</v>
      </c>
      <c r="E69" s="16">
        <f>'[1]29'!E71</f>
        <v>0</v>
      </c>
      <c r="F69" s="15">
        <f t="shared" ref="F69:F98" si="17">SUM(B69:E69)</f>
        <v>450</v>
      </c>
      <c r="G69" s="15">
        <f>'[1]29'!H71</f>
        <v>0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'[1]29'!B72</f>
        <v>265</v>
      </c>
      <c r="C70" s="16">
        <f>'[1]29'!C72</f>
        <v>110</v>
      </c>
      <c r="D70" s="16">
        <f>'[1]29'!D72</f>
        <v>75</v>
      </c>
      <c r="E70" s="16">
        <f>'[1]29'!E72</f>
        <v>0</v>
      </c>
      <c r="F70" s="15">
        <f t="shared" si="17"/>
        <v>450</v>
      </c>
      <c r="G70" s="15">
        <f>'[1]29'!H72</f>
        <v>0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'[1]29'!B73</f>
        <v>265</v>
      </c>
      <c r="C71" s="16">
        <f>'[1]29'!C73</f>
        <v>110</v>
      </c>
      <c r="D71" s="16">
        <f>'[1]29'!D73</f>
        <v>75</v>
      </c>
      <c r="E71" s="16">
        <f>'[1]29'!E73</f>
        <v>0</v>
      </c>
      <c r="F71" s="15">
        <f t="shared" si="17"/>
        <v>450</v>
      </c>
      <c r="G71" s="15">
        <f>'[1]29'!H73</f>
        <v>0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'[1]29'!B74</f>
        <v>265</v>
      </c>
      <c r="C72" s="16">
        <f>'[1]29'!C74</f>
        <v>110</v>
      </c>
      <c r="D72" s="16">
        <f>'[1]29'!D74</f>
        <v>75</v>
      </c>
      <c r="E72" s="16">
        <f>'[1]29'!E74</f>
        <v>0</v>
      </c>
      <c r="F72" s="15">
        <f t="shared" si="17"/>
        <v>450</v>
      </c>
      <c r="G72" s="15">
        <f>'[1]29'!H74</f>
        <v>0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'[1]29'!B75</f>
        <v>265</v>
      </c>
      <c r="C73" s="16">
        <f>'[1]29'!C75</f>
        <v>110</v>
      </c>
      <c r="D73" s="16">
        <f>'[1]29'!D75</f>
        <v>75</v>
      </c>
      <c r="E73" s="16">
        <f>'[1]29'!E75</f>
        <v>0</v>
      </c>
      <c r="F73" s="15">
        <f t="shared" si="17"/>
        <v>450</v>
      </c>
      <c r="G73" s="15">
        <f>'[1]29'!H75</f>
        <v>0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'[1]29'!B76</f>
        <v>265</v>
      </c>
      <c r="C74" s="16">
        <f>'[1]29'!C76</f>
        <v>110</v>
      </c>
      <c r="D74" s="16">
        <f>'[1]29'!D76</f>
        <v>75</v>
      </c>
      <c r="E74" s="16">
        <f>'[1]29'!E76</f>
        <v>0</v>
      </c>
      <c r="F74" s="15">
        <f t="shared" si="17"/>
        <v>450</v>
      </c>
      <c r="G74" s="15">
        <f>'[1]29'!H76</f>
        <v>0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'[1]29'!B77</f>
        <v>265</v>
      </c>
      <c r="C75" s="16">
        <f>'[1]29'!C77</f>
        <v>110</v>
      </c>
      <c r="D75" s="16">
        <f>'[1]29'!D77</f>
        <v>75</v>
      </c>
      <c r="E75" s="16">
        <f>'[1]29'!E77</f>
        <v>0</v>
      </c>
      <c r="F75" s="15">
        <f t="shared" si="17"/>
        <v>450</v>
      </c>
      <c r="G75" s="15">
        <f>'[1]29'!H77</f>
        <v>0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'[1]29'!B78</f>
        <v>265</v>
      </c>
      <c r="C76" s="16">
        <f>'[1]29'!C78</f>
        <v>110</v>
      </c>
      <c r="D76" s="16">
        <f>'[1]29'!D78</f>
        <v>75</v>
      </c>
      <c r="E76" s="16">
        <f>'[1]29'!E78</f>
        <v>0</v>
      </c>
      <c r="F76" s="15">
        <f t="shared" si="17"/>
        <v>450</v>
      </c>
      <c r="G76" s="15">
        <f>'[1]29'!H78</f>
        <v>0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'[1]29'!B79</f>
        <v>265</v>
      </c>
      <c r="C77" s="16">
        <f>'[1]29'!C79</f>
        <v>110</v>
      </c>
      <c r="D77" s="16">
        <f>'[1]29'!D79</f>
        <v>75</v>
      </c>
      <c r="E77" s="16">
        <f>'[1]29'!E79</f>
        <v>0</v>
      </c>
      <c r="F77" s="15">
        <f t="shared" si="17"/>
        <v>450</v>
      </c>
      <c r="G77" s="15">
        <f>'[1]29'!H79</f>
        <v>0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'[1]29'!B80</f>
        <v>265</v>
      </c>
      <c r="C78" s="16">
        <f>'[1]29'!C80</f>
        <v>110</v>
      </c>
      <c r="D78" s="16">
        <f>'[1]29'!D80</f>
        <v>75</v>
      </c>
      <c r="E78" s="16">
        <f>'[1]29'!E80</f>
        <v>0</v>
      </c>
      <c r="F78" s="15">
        <f t="shared" si="17"/>
        <v>450</v>
      </c>
      <c r="G78" s="15">
        <f>'[1]29'!H80</f>
        <v>0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'[1]29'!B81</f>
        <v>265</v>
      </c>
      <c r="C79" s="16">
        <f>'[1]29'!C81</f>
        <v>110</v>
      </c>
      <c r="D79" s="16">
        <f>'[1]29'!D81</f>
        <v>75</v>
      </c>
      <c r="E79" s="16">
        <f>'[1]29'!E81</f>
        <v>0</v>
      </c>
      <c r="F79" s="15">
        <f t="shared" si="17"/>
        <v>450</v>
      </c>
      <c r="G79" s="15">
        <f>'[1]29'!H81</f>
        <v>0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'[1]29'!B82</f>
        <v>265</v>
      </c>
      <c r="C80" s="16">
        <f>'[1]29'!C82</f>
        <v>110</v>
      </c>
      <c r="D80" s="16">
        <f>'[1]29'!D82</f>
        <v>75</v>
      </c>
      <c r="E80" s="16">
        <f>'[1]29'!E82</f>
        <v>0</v>
      </c>
      <c r="F80" s="15">
        <f t="shared" si="17"/>
        <v>450</v>
      </c>
      <c r="G80" s="15">
        <f>'[1]29'!H82</f>
        <v>0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'[1]29'!B83</f>
        <v>265</v>
      </c>
      <c r="C81" s="16">
        <f>'[1]29'!C83</f>
        <v>0</v>
      </c>
      <c r="D81" s="16">
        <f>'[1]29'!D83</f>
        <v>75</v>
      </c>
      <c r="E81" s="16">
        <f>'[1]29'!E83</f>
        <v>0</v>
      </c>
      <c r="F81" s="15">
        <f t="shared" si="17"/>
        <v>340</v>
      </c>
      <c r="G81" s="15">
        <f>'[1]29'!H83</f>
        <v>0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'[1]29'!B84</f>
        <v>265</v>
      </c>
      <c r="C82" s="16">
        <f>'[1]29'!C84</f>
        <v>0</v>
      </c>
      <c r="D82" s="16">
        <f>'[1]29'!D84</f>
        <v>75</v>
      </c>
      <c r="E82" s="16">
        <f>'[1]29'!E84</f>
        <v>0</v>
      </c>
      <c r="F82" s="15">
        <f t="shared" si="17"/>
        <v>340</v>
      </c>
      <c r="G82" s="15">
        <f>'[1]29'!H84</f>
        <v>0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'[1]29'!B85</f>
        <v>265</v>
      </c>
      <c r="C83" s="16">
        <f>'[1]29'!C85</f>
        <v>0</v>
      </c>
      <c r="D83" s="16">
        <f>'[1]29'!D85</f>
        <v>75</v>
      </c>
      <c r="E83" s="16">
        <f>'[1]29'!E85</f>
        <v>0</v>
      </c>
      <c r="F83" s="15">
        <f t="shared" si="17"/>
        <v>340</v>
      </c>
      <c r="G83" s="15">
        <f>'[1]29'!H85</f>
        <v>0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'[1]29'!B86</f>
        <v>265</v>
      </c>
      <c r="C84" s="16">
        <f>'[1]29'!C86</f>
        <v>0</v>
      </c>
      <c r="D84" s="16">
        <f>'[1]29'!D86</f>
        <v>75</v>
      </c>
      <c r="E84" s="16">
        <f>'[1]29'!E86</f>
        <v>0</v>
      </c>
      <c r="F84" s="15">
        <f t="shared" si="17"/>
        <v>340</v>
      </c>
      <c r="G84" s="15">
        <f>'[1]29'!H86</f>
        <v>0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'[1]29'!B87</f>
        <v>265</v>
      </c>
      <c r="C85" s="16">
        <f>'[1]29'!C87</f>
        <v>0</v>
      </c>
      <c r="D85" s="16">
        <f>'[1]29'!D87</f>
        <v>75</v>
      </c>
      <c r="E85" s="16">
        <f>'[1]29'!E87</f>
        <v>0</v>
      </c>
      <c r="F85" s="15">
        <f t="shared" si="17"/>
        <v>340</v>
      </c>
      <c r="G85" s="15">
        <f>'[1]29'!H87</f>
        <v>0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'[1]29'!B88</f>
        <v>265</v>
      </c>
      <c r="C86" s="16">
        <f>'[1]29'!C88</f>
        <v>0</v>
      </c>
      <c r="D86" s="16">
        <f>'[1]29'!D88</f>
        <v>75</v>
      </c>
      <c r="E86" s="16">
        <f>'[1]29'!E88</f>
        <v>0</v>
      </c>
      <c r="F86" s="15">
        <f t="shared" si="17"/>
        <v>340</v>
      </c>
      <c r="G86" s="15">
        <f>'[1]29'!H88</f>
        <v>0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'[1]29'!B89</f>
        <v>265</v>
      </c>
      <c r="C87" s="16">
        <f>'[1]29'!C89</f>
        <v>0</v>
      </c>
      <c r="D87" s="16">
        <f>'[1]29'!D89</f>
        <v>75</v>
      </c>
      <c r="E87" s="16">
        <f>'[1]29'!E89</f>
        <v>0</v>
      </c>
      <c r="F87" s="15">
        <f t="shared" si="17"/>
        <v>340</v>
      </c>
      <c r="G87" s="15">
        <f>'[1]29'!H89</f>
        <v>0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'[1]29'!B90</f>
        <v>265</v>
      </c>
      <c r="C88" s="16">
        <f>'[1]29'!C90</f>
        <v>0</v>
      </c>
      <c r="D88" s="16">
        <f>'[1]29'!D90</f>
        <v>75</v>
      </c>
      <c r="E88" s="16">
        <f>'[1]29'!E90</f>
        <v>0</v>
      </c>
      <c r="F88" s="15">
        <f t="shared" si="17"/>
        <v>340</v>
      </c>
      <c r="G88" s="15">
        <f>'[1]29'!H90</f>
        <v>0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'[1]29'!B91</f>
        <v>265</v>
      </c>
      <c r="C89" s="16">
        <f>'[1]29'!C91</f>
        <v>0</v>
      </c>
      <c r="D89" s="16">
        <f>'[1]29'!D91</f>
        <v>75</v>
      </c>
      <c r="E89" s="16">
        <f>'[1]29'!E91</f>
        <v>0</v>
      </c>
      <c r="F89" s="15">
        <f t="shared" si="17"/>
        <v>340</v>
      </c>
      <c r="G89" s="15">
        <f>'[1]29'!H91</f>
        <v>0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'[1]29'!B92</f>
        <v>265</v>
      </c>
      <c r="C90" s="16">
        <f>'[1]29'!C92</f>
        <v>0</v>
      </c>
      <c r="D90" s="16">
        <f>'[1]29'!D92</f>
        <v>75</v>
      </c>
      <c r="E90" s="16">
        <f>'[1]29'!E92</f>
        <v>0</v>
      </c>
      <c r="F90" s="15">
        <f t="shared" si="17"/>
        <v>340</v>
      </c>
      <c r="G90" s="15">
        <f>'[1]29'!H92</f>
        <v>0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'[1]29'!B93</f>
        <v>265</v>
      </c>
      <c r="C91" s="16">
        <f>'[1]29'!C93</f>
        <v>0</v>
      </c>
      <c r="D91" s="16">
        <f>'[1]29'!D93</f>
        <v>75</v>
      </c>
      <c r="E91" s="16">
        <f>'[1]29'!E93</f>
        <v>0</v>
      </c>
      <c r="F91" s="15">
        <f t="shared" si="17"/>
        <v>340</v>
      </c>
      <c r="G91" s="15">
        <f>'[1]29'!H93</f>
        <v>0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'[1]29'!B94</f>
        <v>265</v>
      </c>
      <c r="C92" s="16">
        <f>'[1]29'!C94</f>
        <v>0</v>
      </c>
      <c r="D92" s="16">
        <f>'[1]29'!D94</f>
        <v>75</v>
      </c>
      <c r="E92" s="16">
        <f>'[1]29'!E94</f>
        <v>0</v>
      </c>
      <c r="F92" s="15">
        <f t="shared" si="17"/>
        <v>340</v>
      </c>
      <c r="G92" s="15">
        <f>'[1]29'!H94</f>
        <v>0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'[1]29'!B95</f>
        <v>265</v>
      </c>
      <c r="C93" s="16">
        <f>'[1]29'!C95</f>
        <v>0</v>
      </c>
      <c r="D93" s="16">
        <f>'[1]29'!D95</f>
        <v>75</v>
      </c>
      <c r="E93" s="16">
        <f>'[1]29'!E95</f>
        <v>0</v>
      </c>
      <c r="F93" s="15">
        <f t="shared" si="17"/>
        <v>340</v>
      </c>
      <c r="G93" s="15">
        <f>'[1]29'!H95</f>
        <v>0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'[1]29'!B96</f>
        <v>265</v>
      </c>
      <c r="C94" s="16">
        <f>'[1]29'!C96</f>
        <v>0</v>
      </c>
      <c r="D94" s="16">
        <f>'[1]29'!D96</f>
        <v>75</v>
      </c>
      <c r="E94" s="16">
        <f>'[1]29'!E96</f>
        <v>0</v>
      </c>
      <c r="F94" s="15">
        <f t="shared" si="17"/>
        <v>340</v>
      </c>
      <c r="G94" s="15">
        <f>'[1]29'!H96</f>
        <v>0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'[1]29'!B97</f>
        <v>265</v>
      </c>
      <c r="C95" s="16">
        <f>'[1]29'!C97</f>
        <v>0</v>
      </c>
      <c r="D95" s="16">
        <f>'[1]29'!D97</f>
        <v>75</v>
      </c>
      <c r="E95" s="16">
        <f>'[1]29'!E97</f>
        <v>0</v>
      </c>
      <c r="F95" s="15">
        <f t="shared" si="17"/>
        <v>340</v>
      </c>
      <c r="G95" s="15">
        <f>'[1]29'!H97</f>
        <v>0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'[1]29'!B98</f>
        <v>265</v>
      </c>
      <c r="C96" s="16">
        <f>'[1]29'!C98</f>
        <v>0</v>
      </c>
      <c r="D96" s="16">
        <f>'[1]29'!D98</f>
        <v>75</v>
      </c>
      <c r="E96" s="16">
        <f>'[1]29'!E98</f>
        <v>0</v>
      </c>
      <c r="F96" s="15">
        <f t="shared" si="17"/>
        <v>340</v>
      </c>
      <c r="G96" s="15">
        <f>'[1]29'!H98</f>
        <v>0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'[1]29'!B99</f>
        <v>265</v>
      </c>
      <c r="C97" s="16">
        <f>'[1]29'!C99</f>
        <v>0</v>
      </c>
      <c r="D97" s="16">
        <f>'[1]29'!D99</f>
        <v>75</v>
      </c>
      <c r="E97" s="16">
        <f>'[1]29'!E99</f>
        <v>0</v>
      </c>
      <c r="F97" s="15">
        <f t="shared" si="17"/>
        <v>340</v>
      </c>
      <c r="G97" s="15">
        <f>'[1]29'!H99</f>
        <v>0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'[1]29'!B100</f>
        <v>265</v>
      </c>
      <c r="C98" s="16">
        <f>'[1]29'!C100</f>
        <v>0</v>
      </c>
      <c r="D98" s="16">
        <f>'[1]29'!D100</f>
        <v>75</v>
      </c>
      <c r="E98" s="16">
        <f>'[1]29'!E100</f>
        <v>0</v>
      </c>
      <c r="F98" s="15">
        <f t="shared" si="17"/>
        <v>340</v>
      </c>
      <c r="G98" s="15">
        <f>'[1]29'!H100</f>
        <v>0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0.33</v>
      </c>
      <c r="D99" s="15">
        <f t="shared" si="18"/>
        <v>1.8</v>
      </c>
      <c r="E99" s="15">
        <f t="shared" si="18"/>
        <v>0</v>
      </c>
      <c r="F99" s="15">
        <f t="shared" si="18"/>
        <v>8.49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45289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'[2]29'!B5</f>
        <v>42</v>
      </c>
      <c r="C3" s="195">
        <f>'[2]29'!C5</f>
        <v>30</v>
      </c>
      <c r="D3" s="195">
        <f>'[2]29'!D5</f>
        <v>0</v>
      </c>
      <c r="E3" s="195">
        <f>'[2]29'!E5</f>
        <v>0</v>
      </c>
      <c r="F3" s="15">
        <f>SUM(B3:E3)</f>
        <v>72</v>
      </c>
      <c r="G3" s="194">
        <f>'[2]29'!H5</f>
        <v>35</v>
      </c>
      <c r="H3" s="195">
        <f>'[2]29'!I5</f>
        <v>0</v>
      </c>
      <c r="I3" s="195">
        <f>'[2]29'!J5</f>
        <v>0</v>
      </c>
      <c r="J3" s="195">
        <f>'[2]29'!K5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4">
        <f>'[2]29'!B6</f>
        <v>42</v>
      </c>
      <c r="C4" s="195">
        <f>'[2]29'!C6</f>
        <v>30</v>
      </c>
      <c r="D4" s="195">
        <f>'[2]29'!D6</f>
        <v>0</v>
      </c>
      <c r="E4" s="195">
        <f>'[2]29'!E6</f>
        <v>0</v>
      </c>
      <c r="F4" s="15">
        <f>SUM(B4:E4)</f>
        <v>72</v>
      </c>
      <c r="G4" s="194">
        <f>'[2]29'!H6</f>
        <v>35</v>
      </c>
      <c r="H4" s="195">
        <f>'[2]29'!I6</f>
        <v>0</v>
      </c>
      <c r="I4" s="195">
        <f>'[2]29'!J6</f>
        <v>0</v>
      </c>
      <c r="J4" s="195">
        <f>'[2]29'!K6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4">
        <f>'[2]29'!B7</f>
        <v>42</v>
      </c>
      <c r="C5" s="195">
        <f>'[2]29'!C7</f>
        <v>30</v>
      </c>
      <c r="D5" s="195">
        <f>'[2]29'!D7</f>
        <v>0</v>
      </c>
      <c r="E5" s="195">
        <f>'[2]29'!E7</f>
        <v>0</v>
      </c>
      <c r="F5" s="15">
        <f t="shared" ref="F5:F68" si="6">SUM(B5:E5)</f>
        <v>72</v>
      </c>
      <c r="G5" s="194">
        <f>'[2]29'!H7</f>
        <v>35</v>
      </c>
      <c r="H5" s="195">
        <f>'[2]29'!I7</f>
        <v>0</v>
      </c>
      <c r="I5" s="195">
        <f>'[2]29'!J7</f>
        <v>0</v>
      </c>
      <c r="J5" s="195">
        <f>'[2]29'!K7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4">
        <f>'[2]29'!B8</f>
        <v>42</v>
      </c>
      <c r="C6" s="195">
        <f>'[2]29'!C8</f>
        <v>30</v>
      </c>
      <c r="D6" s="195">
        <f>'[2]29'!D8</f>
        <v>0</v>
      </c>
      <c r="E6" s="195">
        <f>'[2]29'!E8</f>
        <v>0</v>
      </c>
      <c r="F6" s="15">
        <f t="shared" si="6"/>
        <v>72</v>
      </c>
      <c r="G6" s="194">
        <f>'[2]29'!H8</f>
        <v>35</v>
      </c>
      <c r="H6" s="195">
        <f>'[2]29'!I8</f>
        <v>0</v>
      </c>
      <c r="I6" s="195">
        <f>'[2]29'!J8</f>
        <v>0</v>
      </c>
      <c r="J6" s="195">
        <f>'[2]29'!K8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4">
        <f>'[2]29'!B9</f>
        <v>42</v>
      </c>
      <c r="C7" s="195">
        <f>'[2]29'!C9</f>
        <v>30</v>
      </c>
      <c r="D7" s="195">
        <f>'[2]29'!D9</f>
        <v>0</v>
      </c>
      <c r="E7" s="195">
        <f>'[2]29'!E9</f>
        <v>0</v>
      </c>
      <c r="F7" s="15">
        <f t="shared" si="6"/>
        <v>72</v>
      </c>
      <c r="G7" s="194">
        <f>'[2]29'!H9</f>
        <v>35</v>
      </c>
      <c r="H7" s="195">
        <f>'[2]29'!I9</f>
        <v>0</v>
      </c>
      <c r="I7" s="195">
        <f>'[2]29'!J9</f>
        <v>0</v>
      </c>
      <c r="J7" s="195">
        <f>'[2]29'!K9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4">
        <f>'[2]29'!B10</f>
        <v>42</v>
      </c>
      <c r="C8" s="195">
        <f>'[2]29'!C10</f>
        <v>30</v>
      </c>
      <c r="D8" s="195">
        <f>'[2]29'!D10</f>
        <v>0</v>
      </c>
      <c r="E8" s="195">
        <f>'[2]29'!E10</f>
        <v>0</v>
      </c>
      <c r="F8" s="15">
        <f t="shared" si="6"/>
        <v>72</v>
      </c>
      <c r="G8" s="194">
        <f>'[2]29'!H10</f>
        <v>30.53</v>
      </c>
      <c r="H8" s="195">
        <f>'[2]29'!I10</f>
        <v>0</v>
      </c>
      <c r="I8" s="195">
        <f>'[2]29'!J10</f>
        <v>0</v>
      </c>
      <c r="J8" s="195">
        <f>'[2]29'!K10</f>
        <v>0</v>
      </c>
      <c r="K8" s="15">
        <f t="shared" si="3"/>
        <v>30.53</v>
      </c>
      <c r="L8" s="18">
        <f>frq!C8</f>
        <v>1</v>
      </c>
      <c r="M8" s="124">
        <f t="shared" si="4"/>
        <v>30.130000000000003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30.130000000000003</v>
      </c>
      <c r="R8" s="18">
        <v>0.4</v>
      </c>
    </row>
    <row r="9" spans="1:18">
      <c r="A9" s="8" t="s">
        <v>51</v>
      </c>
      <c r="B9" s="194">
        <f>'[2]29'!B11</f>
        <v>42</v>
      </c>
      <c r="C9" s="195">
        <f>'[2]29'!C11</f>
        <v>30</v>
      </c>
      <c r="D9" s="195">
        <f>'[2]29'!D11</f>
        <v>0</v>
      </c>
      <c r="E9" s="195">
        <f>'[2]29'!E11</f>
        <v>0</v>
      </c>
      <c r="F9" s="15">
        <f t="shared" si="6"/>
        <v>72</v>
      </c>
      <c r="G9" s="194">
        <f>'[2]29'!H11</f>
        <v>30.53</v>
      </c>
      <c r="H9" s="195">
        <f>'[2]29'!I11</f>
        <v>0</v>
      </c>
      <c r="I9" s="195">
        <f>'[2]29'!J11</f>
        <v>0</v>
      </c>
      <c r="J9" s="195">
        <f>'[2]29'!K11</f>
        <v>0</v>
      </c>
      <c r="K9" s="15">
        <f t="shared" si="3"/>
        <v>30.53</v>
      </c>
      <c r="L9" s="18">
        <f>frq!C9</f>
        <v>1</v>
      </c>
      <c r="M9" s="124">
        <f t="shared" si="4"/>
        <v>30.130000000000003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30.130000000000003</v>
      </c>
      <c r="R9" s="18">
        <v>0.4</v>
      </c>
    </row>
    <row r="10" spans="1:18">
      <c r="A10" s="8" t="s">
        <v>52</v>
      </c>
      <c r="B10" s="194">
        <f>'[2]29'!B12</f>
        <v>42</v>
      </c>
      <c r="C10" s="195">
        <f>'[2]29'!C12</f>
        <v>30</v>
      </c>
      <c r="D10" s="195">
        <f>'[2]29'!D12</f>
        <v>0</v>
      </c>
      <c r="E10" s="195">
        <f>'[2]29'!E12</f>
        <v>0</v>
      </c>
      <c r="F10" s="15">
        <f t="shared" si="6"/>
        <v>72</v>
      </c>
      <c r="G10" s="194">
        <f>'[2]29'!H12</f>
        <v>31</v>
      </c>
      <c r="H10" s="195">
        <f>'[2]29'!I12</f>
        <v>0</v>
      </c>
      <c r="I10" s="195">
        <f>'[2]29'!J12</f>
        <v>0</v>
      </c>
      <c r="J10" s="195">
        <f>'[2]29'!K12</f>
        <v>0</v>
      </c>
      <c r="K10" s="15">
        <f t="shared" si="3"/>
        <v>31</v>
      </c>
      <c r="L10" s="18">
        <f>frq!C10</f>
        <v>1</v>
      </c>
      <c r="M10" s="124">
        <f t="shared" si="4"/>
        <v>30.6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30.6</v>
      </c>
      <c r="R10" s="18">
        <v>0.4</v>
      </c>
    </row>
    <row r="11" spans="1:18">
      <c r="A11" s="8" t="s">
        <v>53</v>
      </c>
      <c r="B11" s="194">
        <f>'[2]29'!B13</f>
        <v>42</v>
      </c>
      <c r="C11" s="195">
        <f>'[2]29'!C13</f>
        <v>30</v>
      </c>
      <c r="D11" s="195">
        <f>'[2]29'!D13</f>
        <v>0</v>
      </c>
      <c r="E11" s="195">
        <f>'[2]29'!E13</f>
        <v>0</v>
      </c>
      <c r="F11" s="15">
        <f t="shared" si="6"/>
        <v>72</v>
      </c>
      <c r="G11" s="194">
        <f>'[2]29'!H13</f>
        <v>31</v>
      </c>
      <c r="H11" s="195">
        <f>'[2]29'!I13</f>
        <v>0</v>
      </c>
      <c r="I11" s="195">
        <f>'[2]29'!J13</f>
        <v>0</v>
      </c>
      <c r="J11" s="195">
        <f>'[2]29'!K13</f>
        <v>0</v>
      </c>
      <c r="K11" s="15">
        <f t="shared" si="3"/>
        <v>31</v>
      </c>
      <c r="L11" s="18">
        <f>frq!C11</f>
        <v>1</v>
      </c>
      <c r="M11" s="124">
        <f t="shared" si="4"/>
        <v>30.6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30.6</v>
      </c>
      <c r="R11" s="18">
        <v>0.4</v>
      </c>
    </row>
    <row r="12" spans="1:18">
      <c r="A12" s="8" t="s">
        <v>54</v>
      </c>
      <c r="B12" s="194">
        <f>'[2]29'!B14</f>
        <v>42</v>
      </c>
      <c r="C12" s="195">
        <f>'[2]29'!C14</f>
        <v>30</v>
      </c>
      <c r="D12" s="195">
        <f>'[2]29'!D14</f>
        <v>0</v>
      </c>
      <c r="E12" s="195">
        <f>'[2]29'!E14</f>
        <v>0</v>
      </c>
      <c r="F12" s="15">
        <f t="shared" si="6"/>
        <v>72</v>
      </c>
      <c r="G12" s="194">
        <f>'[2]29'!H14</f>
        <v>31</v>
      </c>
      <c r="H12" s="195">
        <f>'[2]29'!I14</f>
        <v>0</v>
      </c>
      <c r="I12" s="195">
        <f>'[2]29'!J14</f>
        <v>0</v>
      </c>
      <c r="J12" s="195">
        <f>'[2]29'!K14</f>
        <v>0</v>
      </c>
      <c r="K12" s="15">
        <f t="shared" si="3"/>
        <v>31</v>
      </c>
      <c r="L12" s="18">
        <f>frq!C12</f>
        <v>1</v>
      </c>
      <c r="M12" s="124">
        <f t="shared" si="4"/>
        <v>30.6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30.6</v>
      </c>
      <c r="R12" s="18">
        <v>0.4</v>
      </c>
    </row>
    <row r="13" spans="1:18">
      <c r="A13" s="8" t="s">
        <v>55</v>
      </c>
      <c r="B13" s="194">
        <f>'[2]29'!B15</f>
        <v>42</v>
      </c>
      <c r="C13" s="195">
        <f>'[2]29'!C15</f>
        <v>30</v>
      </c>
      <c r="D13" s="195">
        <f>'[2]29'!D15</f>
        <v>0</v>
      </c>
      <c r="E13" s="195">
        <f>'[2]29'!E15</f>
        <v>0</v>
      </c>
      <c r="F13" s="15">
        <f t="shared" si="6"/>
        <v>72</v>
      </c>
      <c r="G13" s="194">
        <f>'[2]29'!H15</f>
        <v>31</v>
      </c>
      <c r="H13" s="195">
        <f>'[2]29'!I15</f>
        <v>0</v>
      </c>
      <c r="I13" s="195">
        <f>'[2]29'!J15</f>
        <v>0</v>
      </c>
      <c r="J13" s="195">
        <f>'[2]29'!K15</f>
        <v>0</v>
      </c>
      <c r="K13" s="15">
        <f t="shared" si="3"/>
        <v>31</v>
      </c>
      <c r="L13" s="18">
        <f>frq!C13</f>
        <v>1</v>
      </c>
      <c r="M13" s="124">
        <f t="shared" si="4"/>
        <v>30.6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30.6</v>
      </c>
      <c r="R13" s="18">
        <v>0.4</v>
      </c>
    </row>
    <row r="14" spans="1:18">
      <c r="A14" s="8" t="s">
        <v>56</v>
      </c>
      <c r="B14" s="194">
        <f>'[2]29'!B16</f>
        <v>42</v>
      </c>
      <c r="C14" s="195">
        <f>'[2]29'!C16</f>
        <v>30</v>
      </c>
      <c r="D14" s="195">
        <f>'[2]29'!D16</f>
        <v>0</v>
      </c>
      <c r="E14" s="195">
        <f>'[2]29'!E16</f>
        <v>0</v>
      </c>
      <c r="F14" s="15">
        <f t="shared" si="6"/>
        <v>72</v>
      </c>
      <c r="G14" s="194">
        <f>'[2]29'!H16</f>
        <v>31</v>
      </c>
      <c r="H14" s="195">
        <f>'[2]29'!I16</f>
        <v>0</v>
      </c>
      <c r="I14" s="195">
        <f>'[2]29'!J16</f>
        <v>0</v>
      </c>
      <c r="J14" s="195">
        <f>'[2]29'!K16</f>
        <v>0</v>
      </c>
      <c r="K14" s="15">
        <f t="shared" si="3"/>
        <v>31</v>
      </c>
      <c r="L14" s="18">
        <f>frq!C14</f>
        <v>1</v>
      </c>
      <c r="M14" s="124">
        <f t="shared" si="4"/>
        <v>30.6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30.6</v>
      </c>
      <c r="R14" s="18">
        <v>0.4</v>
      </c>
    </row>
    <row r="15" spans="1:18">
      <c r="A15" s="8" t="s">
        <v>57</v>
      </c>
      <c r="B15" s="194">
        <f>'[2]29'!B17</f>
        <v>42</v>
      </c>
      <c r="C15" s="195">
        <f>'[2]29'!C17</f>
        <v>30</v>
      </c>
      <c r="D15" s="195">
        <f>'[2]29'!D17</f>
        <v>0</v>
      </c>
      <c r="E15" s="195">
        <f>'[2]29'!E17</f>
        <v>0</v>
      </c>
      <c r="F15" s="15">
        <f t="shared" si="6"/>
        <v>72</v>
      </c>
      <c r="G15" s="194">
        <f>'[2]29'!H17</f>
        <v>31</v>
      </c>
      <c r="H15" s="195">
        <f>'[2]29'!I17</f>
        <v>0</v>
      </c>
      <c r="I15" s="195">
        <f>'[2]29'!J17</f>
        <v>0</v>
      </c>
      <c r="J15" s="195">
        <f>'[2]29'!K17</f>
        <v>0</v>
      </c>
      <c r="K15" s="15">
        <f t="shared" si="3"/>
        <v>31</v>
      </c>
      <c r="L15" s="18">
        <f>frq!C15</f>
        <v>1</v>
      </c>
      <c r="M15" s="124">
        <f t="shared" si="4"/>
        <v>30.6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30.6</v>
      </c>
      <c r="R15" s="18">
        <v>0.4</v>
      </c>
    </row>
    <row r="16" spans="1:18">
      <c r="A16" s="8" t="s">
        <v>58</v>
      </c>
      <c r="B16" s="194">
        <f>'[2]29'!B18</f>
        <v>42</v>
      </c>
      <c r="C16" s="195">
        <f>'[2]29'!C18</f>
        <v>30</v>
      </c>
      <c r="D16" s="195">
        <f>'[2]29'!D18</f>
        <v>0</v>
      </c>
      <c r="E16" s="195">
        <f>'[2]29'!E18</f>
        <v>0</v>
      </c>
      <c r="F16" s="15">
        <f t="shared" si="6"/>
        <v>72</v>
      </c>
      <c r="G16" s="194">
        <f>'[2]29'!H18</f>
        <v>31</v>
      </c>
      <c r="H16" s="195">
        <f>'[2]29'!I18</f>
        <v>0</v>
      </c>
      <c r="I16" s="195">
        <f>'[2]29'!J18</f>
        <v>0</v>
      </c>
      <c r="J16" s="195">
        <f>'[2]29'!K18</f>
        <v>0</v>
      </c>
      <c r="K16" s="15">
        <f t="shared" si="3"/>
        <v>31</v>
      </c>
      <c r="L16" s="18">
        <f>frq!C16</f>
        <v>1</v>
      </c>
      <c r="M16" s="124">
        <f t="shared" si="4"/>
        <v>30.6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30.6</v>
      </c>
      <c r="R16" s="18">
        <v>0.4</v>
      </c>
    </row>
    <row r="17" spans="1:18">
      <c r="A17" s="8" t="s">
        <v>59</v>
      </c>
      <c r="B17" s="194">
        <f>'[2]29'!B19</f>
        <v>42</v>
      </c>
      <c r="C17" s="195">
        <f>'[2]29'!C19</f>
        <v>30</v>
      </c>
      <c r="D17" s="195">
        <f>'[2]29'!D19</f>
        <v>0</v>
      </c>
      <c r="E17" s="195">
        <f>'[2]29'!E19</f>
        <v>0</v>
      </c>
      <c r="F17" s="15">
        <f t="shared" si="6"/>
        <v>72</v>
      </c>
      <c r="G17" s="194">
        <f>'[2]29'!H19</f>
        <v>31</v>
      </c>
      <c r="H17" s="195">
        <f>'[2]29'!I19</f>
        <v>0</v>
      </c>
      <c r="I17" s="195">
        <f>'[2]29'!J19</f>
        <v>0</v>
      </c>
      <c r="J17" s="195">
        <f>'[2]29'!K19</f>
        <v>0</v>
      </c>
      <c r="K17" s="15">
        <f t="shared" si="3"/>
        <v>31</v>
      </c>
      <c r="L17" s="18">
        <f>frq!C17</f>
        <v>1</v>
      </c>
      <c r="M17" s="124">
        <f t="shared" si="4"/>
        <v>30.6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30.6</v>
      </c>
      <c r="R17" s="18">
        <v>0.4</v>
      </c>
    </row>
    <row r="18" spans="1:18">
      <c r="A18" s="8" t="s">
        <v>60</v>
      </c>
      <c r="B18" s="194">
        <f>'[2]29'!B20</f>
        <v>42</v>
      </c>
      <c r="C18" s="195">
        <f>'[2]29'!C20</f>
        <v>30</v>
      </c>
      <c r="D18" s="195">
        <f>'[2]29'!D20</f>
        <v>0</v>
      </c>
      <c r="E18" s="195">
        <f>'[2]29'!E20</f>
        <v>0</v>
      </c>
      <c r="F18" s="15">
        <f t="shared" si="6"/>
        <v>72</v>
      </c>
      <c r="G18" s="194">
        <f>'[2]29'!H20</f>
        <v>31</v>
      </c>
      <c r="H18" s="195">
        <f>'[2]29'!I20</f>
        <v>0</v>
      </c>
      <c r="I18" s="195">
        <f>'[2]29'!J20</f>
        <v>0</v>
      </c>
      <c r="J18" s="195">
        <f>'[2]29'!K20</f>
        <v>0</v>
      </c>
      <c r="K18" s="15">
        <f t="shared" si="3"/>
        <v>31</v>
      </c>
      <c r="L18" s="18">
        <f>frq!C18</f>
        <v>1</v>
      </c>
      <c r="M18" s="124">
        <f t="shared" si="4"/>
        <v>30.6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30.6</v>
      </c>
      <c r="R18" s="18">
        <v>0.4</v>
      </c>
    </row>
    <row r="19" spans="1:18">
      <c r="A19" s="8" t="s">
        <v>61</v>
      </c>
      <c r="B19" s="194">
        <f>'[2]29'!B21</f>
        <v>42</v>
      </c>
      <c r="C19" s="195">
        <f>'[2]29'!C21</f>
        <v>30</v>
      </c>
      <c r="D19" s="195">
        <f>'[2]29'!D21</f>
        <v>0</v>
      </c>
      <c r="E19" s="195">
        <f>'[2]29'!E21</f>
        <v>0</v>
      </c>
      <c r="F19" s="15">
        <f t="shared" si="6"/>
        <v>72</v>
      </c>
      <c r="G19" s="194">
        <f>'[2]29'!H21</f>
        <v>31</v>
      </c>
      <c r="H19" s="195">
        <f>'[2]29'!I21</f>
        <v>0</v>
      </c>
      <c r="I19" s="195">
        <f>'[2]29'!J21</f>
        <v>0</v>
      </c>
      <c r="J19" s="195">
        <f>'[2]29'!K21</f>
        <v>0</v>
      </c>
      <c r="K19" s="15">
        <f t="shared" si="3"/>
        <v>31</v>
      </c>
      <c r="L19" s="18">
        <f>frq!C19</f>
        <v>1</v>
      </c>
      <c r="M19" s="124">
        <f t="shared" si="4"/>
        <v>30.6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30.6</v>
      </c>
      <c r="R19" s="18">
        <v>0.4</v>
      </c>
    </row>
    <row r="20" spans="1:18">
      <c r="A20" s="8" t="s">
        <v>62</v>
      </c>
      <c r="B20" s="194">
        <f>'[2]29'!B22</f>
        <v>42</v>
      </c>
      <c r="C20" s="195">
        <f>'[2]29'!C22</f>
        <v>30</v>
      </c>
      <c r="D20" s="195">
        <f>'[2]29'!D22</f>
        <v>0</v>
      </c>
      <c r="E20" s="195">
        <f>'[2]29'!E22</f>
        <v>0</v>
      </c>
      <c r="F20" s="15">
        <f t="shared" si="6"/>
        <v>72</v>
      </c>
      <c r="G20" s="194">
        <f>'[2]29'!H22</f>
        <v>31</v>
      </c>
      <c r="H20" s="195">
        <f>'[2]29'!I22</f>
        <v>0</v>
      </c>
      <c r="I20" s="195">
        <f>'[2]29'!J22</f>
        <v>0</v>
      </c>
      <c r="J20" s="195">
        <f>'[2]29'!K22</f>
        <v>0</v>
      </c>
      <c r="K20" s="15">
        <f t="shared" si="3"/>
        <v>31</v>
      </c>
      <c r="L20" s="18">
        <f>frq!C20</f>
        <v>1</v>
      </c>
      <c r="M20" s="124">
        <f t="shared" si="4"/>
        <v>30.6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30.6</v>
      </c>
      <c r="R20" s="18">
        <v>0.4</v>
      </c>
    </row>
    <row r="21" spans="1:18">
      <c r="A21" s="8" t="s">
        <v>63</v>
      </c>
      <c r="B21" s="194">
        <f>'[2]29'!B23</f>
        <v>42</v>
      </c>
      <c r="C21" s="195">
        <f>'[2]29'!C23</f>
        <v>30</v>
      </c>
      <c r="D21" s="195">
        <f>'[2]29'!D23</f>
        <v>0</v>
      </c>
      <c r="E21" s="195">
        <f>'[2]29'!E23</f>
        <v>0</v>
      </c>
      <c r="F21" s="15">
        <f t="shared" si="6"/>
        <v>72</v>
      </c>
      <c r="G21" s="194">
        <f>'[2]29'!H23</f>
        <v>31</v>
      </c>
      <c r="H21" s="195">
        <f>'[2]29'!I23</f>
        <v>0</v>
      </c>
      <c r="I21" s="195">
        <f>'[2]29'!J23</f>
        <v>0</v>
      </c>
      <c r="J21" s="195">
        <f>'[2]29'!K23</f>
        <v>0</v>
      </c>
      <c r="K21" s="15">
        <f t="shared" si="3"/>
        <v>31</v>
      </c>
      <c r="L21" s="18">
        <f>frq!C21</f>
        <v>1</v>
      </c>
      <c r="M21" s="124">
        <f t="shared" si="4"/>
        <v>30.6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30.6</v>
      </c>
      <c r="R21" s="18">
        <v>0.4</v>
      </c>
    </row>
    <row r="22" spans="1:18">
      <c r="A22" s="8" t="s">
        <v>64</v>
      </c>
      <c r="B22" s="194">
        <f>'[2]29'!B24</f>
        <v>42</v>
      </c>
      <c r="C22" s="195">
        <f>'[2]29'!C24</f>
        <v>30</v>
      </c>
      <c r="D22" s="195">
        <f>'[2]29'!D24</f>
        <v>0</v>
      </c>
      <c r="E22" s="195">
        <f>'[2]29'!E24</f>
        <v>0</v>
      </c>
      <c r="F22" s="15">
        <f t="shared" si="6"/>
        <v>72</v>
      </c>
      <c r="G22" s="194">
        <f>'[2]29'!H24</f>
        <v>31</v>
      </c>
      <c r="H22" s="195">
        <f>'[2]29'!I24</f>
        <v>0</v>
      </c>
      <c r="I22" s="195">
        <f>'[2]29'!J24</f>
        <v>0</v>
      </c>
      <c r="J22" s="195">
        <f>'[2]29'!K24</f>
        <v>0</v>
      </c>
      <c r="K22" s="15">
        <f t="shared" si="3"/>
        <v>31</v>
      </c>
      <c r="L22" s="18">
        <f>frq!C22</f>
        <v>1</v>
      </c>
      <c r="M22" s="124">
        <f t="shared" si="4"/>
        <v>30.6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30.6</v>
      </c>
      <c r="R22" s="18">
        <v>0.4</v>
      </c>
    </row>
    <row r="23" spans="1:18">
      <c r="A23" s="8" t="s">
        <v>65</v>
      </c>
      <c r="B23" s="194">
        <f>'[2]29'!B25</f>
        <v>42</v>
      </c>
      <c r="C23" s="195">
        <f>'[2]29'!C25</f>
        <v>30</v>
      </c>
      <c r="D23" s="195">
        <f>'[2]29'!D25</f>
        <v>0</v>
      </c>
      <c r="E23" s="195">
        <f>'[2]29'!E25</f>
        <v>0</v>
      </c>
      <c r="F23" s="15">
        <f t="shared" si="6"/>
        <v>72</v>
      </c>
      <c r="G23" s="194">
        <f>'[2]29'!H25</f>
        <v>31</v>
      </c>
      <c r="H23" s="195">
        <f>'[2]29'!I25</f>
        <v>0</v>
      </c>
      <c r="I23" s="195">
        <f>'[2]29'!J25</f>
        <v>0</v>
      </c>
      <c r="J23" s="195">
        <f>'[2]29'!K25</f>
        <v>0</v>
      </c>
      <c r="K23" s="15">
        <f t="shared" si="3"/>
        <v>31</v>
      </c>
      <c r="L23" s="18">
        <f>frq!C23</f>
        <v>1</v>
      </c>
      <c r="M23" s="124">
        <f t="shared" si="4"/>
        <v>30.6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30.6</v>
      </c>
      <c r="R23" s="18">
        <v>0.4</v>
      </c>
    </row>
    <row r="24" spans="1:18">
      <c r="A24" s="8" t="s">
        <v>66</v>
      </c>
      <c r="B24" s="194">
        <f>'[2]29'!B26</f>
        <v>42</v>
      </c>
      <c r="C24" s="195">
        <f>'[2]29'!C26</f>
        <v>30</v>
      </c>
      <c r="D24" s="195">
        <f>'[2]29'!D26</f>
        <v>0</v>
      </c>
      <c r="E24" s="195">
        <f>'[2]29'!E26</f>
        <v>0</v>
      </c>
      <c r="F24" s="15">
        <f t="shared" si="6"/>
        <v>72</v>
      </c>
      <c r="G24" s="194">
        <f>'[2]29'!H26</f>
        <v>31</v>
      </c>
      <c r="H24" s="195">
        <f>'[2]29'!I26</f>
        <v>0</v>
      </c>
      <c r="I24" s="195">
        <f>'[2]29'!J26</f>
        <v>0</v>
      </c>
      <c r="J24" s="195">
        <f>'[2]29'!K26</f>
        <v>0</v>
      </c>
      <c r="K24" s="15">
        <f t="shared" si="3"/>
        <v>31</v>
      </c>
      <c r="L24" s="18">
        <f>frq!C24</f>
        <v>1</v>
      </c>
      <c r="M24" s="124">
        <f t="shared" si="4"/>
        <v>30.6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30.6</v>
      </c>
      <c r="R24" s="18">
        <v>0.4</v>
      </c>
    </row>
    <row r="25" spans="1:18">
      <c r="A25" s="8" t="s">
        <v>67</v>
      </c>
      <c r="B25" s="194">
        <f>'[2]29'!B27</f>
        <v>42</v>
      </c>
      <c r="C25" s="195">
        <f>'[2]29'!C27</f>
        <v>30</v>
      </c>
      <c r="D25" s="195">
        <f>'[2]29'!D27</f>
        <v>0</v>
      </c>
      <c r="E25" s="195">
        <f>'[2]29'!E27</f>
        <v>0</v>
      </c>
      <c r="F25" s="15">
        <f t="shared" si="6"/>
        <v>72</v>
      </c>
      <c r="G25" s="194">
        <f>'[2]29'!H27</f>
        <v>31</v>
      </c>
      <c r="H25" s="195">
        <f>'[2]29'!I27</f>
        <v>0</v>
      </c>
      <c r="I25" s="195">
        <f>'[2]29'!J27</f>
        <v>0</v>
      </c>
      <c r="J25" s="195">
        <f>'[2]29'!K27</f>
        <v>0</v>
      </c>
      <c r="K25" s="15">
        <f t="shared" si="3"/>
        <v>31</v>
      </c>
      <c r="L25" s="18">
        <f>frq!C25</f>
        <v>1</v>
      </c>
      <c r="M25" s="124">
        <f t="shared" si="4"/>
        <v>30.6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30.6</v>
      </c>
      <c r="R25" s="18">
        <v>0.4</v>
      </c>
    </row>
    <row r="26" spans="1:18">
      <c r="A26" s="8" t="s">
        <v>68</v>
      </c>
      <c r="B26" s="194">
        <f>'[2]29'!B28</f>
        <v>42</v>
      </c>
      <c r="C26" s="195">
        <f>'[2]29'!C28</f>
        <v>30</v>
      </c>
      <c r="D26" s="195">
        <f>'[2]29'!D28</f>
        <v>0</v>
      </c>
      <c r="E26" s="195">
        <f>'[2]29'!E28</f>
        <v>0</v>
      </c>
      <c r="F26" s="15">
        <f t="shared" si="6"/>
        <v>72</v>
      </c>
      <c r="G26" s="194">
        <f>'[2]29'!H28</f>
        <v>31</v>
      </c>
      <c r="H26" s="195">
        <f>'[2]29'!I28</f>
        <v>0</v>
      </c>
      <c r="I26" s="195">
        <f>'[2]29'!J28</f>
        <v>0</v>
      </c>
      <c r="J26" s="195">
        <f>'[2]29'!K28</f>
        <v>0</v>
      </c>
      <c r="K26" s="15">
        <f t="shared" si="3"/>
        <v>31</v>
      </c>
      <c r="L26" s="18">
        <f>frq!C26</f>
        <v>1</v>
      </c>
      <c r="M26" s="124">
        <f t="shared" si="4"/>
        <v>30.6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30.6</v>
      </c>
      <c r="R26" s="18">
        <v>0.4</v>
      </c>
    </row>
    <row r="27" spans="1:18">
      <c r="A27" s="8" t="s">
        <v>69</v>
      </c>
      <c r="B27" s="194">
        <f>'[2]29'!B29</f>
        <v>42</v>
      </c>
      <c r="C27" s="195">
        <f>'[2]29'!C29</f>
        <v>30</v>
      </c>
      <c r="D27" s="195">
        <f>'[2]29'!D29</f>
        <v>0</v>
      </c>
      <c r="E27" s="195">
        <f>'[2]29'!E29</f>
        <v>0</v>
      </c>
      <c r="F27" s="15">
        <f t="shared" si="6"/>
        <v>72</v>
      </c>
      <c r="G27" s="194">
        <f>'[2]29'!H29</f>
        <v>31</v>
      </c>
      <c r="H27" s="195">
        <f>'[2]29'!I29</f>
        <v>0</v>
      </c>
      <c r="I27" s="195">
        <f>'[2]29'!J29</f>
        <v>0</v>
      </c>
      <c r="J27" s="195">
        <f>'[2]29'!K29</f>
        <v>0</v>
      </c>
      <c r="K27" s="15">
        <f t="shared" si="3"/>
        <v>31</v>
      </c>
      <c r="L27" s="18">
        <f>frq!C27</f>
        <v>1</v>
      </c>
      <c r="M27" s="124">
        <f t="shared" si="4"/>
        <v>30.6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30.6</v>
      </c>
      <c r="R27" s="18">
        <v>0.4</v>
      </c>
    </row>
    <row r="28" spans="1:18">
      <c r="A28" s="8" t="s">
        <v>70</v>
      </c>
      <c r="B28" s="194">
        <f>'[2]29'!B30</f>
        <v>42</v>
      </c>
      <c r="C28" s="195">
        <f>'[2]29'!C30</f>
        <v>30</v>
      </c>
      <c r="D28" s="195">
        <f>'[2]29'!D30</f>
        <v>0</v>
      </c>
      <c r="E28" s="195">
        <f>'[2]29'!E30</f>
        <v>0</v>
      </c>
      <c r="F28" s="15">
        <f t="shared" si="6"/>
        <v>72</v>
      </c>
      <c r="G28" s="194">
        <f>'[2]29'!H30</f>
        <v>31</v>
      </c>
      <c r="H28" s="195">
        <f>'[2]29'!I30</f>
        <v>0</v>
      </c>
      <c r="I28" s="195">
        <f>'[2]29'!J30</f>
        <v>0</v>
      </c>
      <c r="J28" s="195">
        <f>'[2]29'!K30</f>
        <v>0</v>
      </c>
      <c r="K28" s="15">
        <f t="shared" si="3"/>
        <v>31</v>
      </c>
      <c r="L28" s="18">
        <f>frq!C28</f>
        <v>1</v>
      </c>
      <c r="M28" s="124">
        <f t="shared" si="4"/>
        <v>30.6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30.6</v>
      </c>
      <c r="R28" s="18">
        <v>0.4</v>
      </c>
    </row>
    <row r="29" spans="1:18">
      <c r="A29" s="8" t="s">
        <v>71</v>
      </c>
      <c r="B29" s="194">
        <f>'[2]29'!B31</f>
        <v>42</v>
      </c>
      <c r="C29" s="195">
        <f>'[2]29'!C31</f>
        <v>30</v>
      </c>
      <c r="D29" s="195">
        <f>'[2]29'!D31</f>
        <v>0</v>
      </c>
      <c r="E29" s="195">
        <f>'[2]29'!E31</f>
        <v>0</v>
      </c>
      <c r="F29" s="15">
        <f t="shared" si="6"/>
        <v>72</v>
      </c>
      <c r="G29" s="194">
        <f>'[2]29'!H31</f>
        <v>31</v>
      </c>
      <c r="H29" s="195">
        <f>'[2]29'!I31</f>
        <v>0</v>
      </c>
      <c r="I29" s="195">
        <f>'[2]29'!J31</f>
        <v>0</v>
      </c>
      <c r="J29" s="195">
        <f>'[2]29'!K31</f>
        <v>0</v>
      </c>
      <c r="K29" s="15">
        <f t="shared" si="3"/>
        <v>31</v>
      </c>
      <c r="L29" s="18">
        <f>frq!C29</f>
        <v>1</v>
      </c>
      <c r="M29" s="124">
        <f t="shared" si="4"/>
        <v>30.6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30.6</v>
      </c>
      <c r="R29" s="18">
        <v>0.4</v>
      </c>
    </row>
    <row r="30" spans="1:18">
      <c r="A30" s="8" t="s">
        <v>72</v>
      </c>
      <c r="B30" s="194">
        <f>'[2]29'!B32</f>
        <v>42</v>
      </c>
      <c r="C30" s="195">
        <f>'[2]29'!C32</f>
        <v>30</v>
      </c>
      <c r="D30" s="195">
        <f>'[2]29'!D32</f>
        <v>0</v>
      </c>
      <c r="E30" s="195">
        <f>'[2]29'!E32</f>
        <v>0</v>
      </c>
      <c r="F30" s="15">
        <f t="shared" si="6"/>
        <v>72</v>
      </c>
      <c r="G30" s="194">
        <f>'[2]29'!H32</f>
        <v>31</v>
      </c>
      <c r="H30" s="195">
        <f>'[2]29'!I32</f>
        <v>0</v>
      </c>
      <c r="I30" s="195">
        <f>'[2]29'!J32</f>
        <v>0</v>
      </c>
      <c r="J30" s="195">
        <f>'[2]29'!K32</f>
        <v>0</v>
      </c>
      <c r="K30" s="15">
        <f t="shared" si="3"/>
        <v>31</v>
      </c>
      <c r="L30" s="18">
        <f>frq!C30</f>
        <v>1</v>
      </c>
      <c r="M30" s="124">
        <f t="shared" si="4"/>
        <v>30.6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30.6</v>
      </c>
      <c r="R30" s="18">
        <v>0.4</v>
      </c>
    </row>
    <row r="31" spans="1:18">
      <c r="A31" s="8" t="s">
        <v>73</v>
      </c>
      <c r="B31" s="194">
        <f>'[2]29'!B33</f>
        <v>42</v>
      </c>
      <c r="C31" s="195">
        <f>'[2]29'!C33</f>
        <v>30</v>
      </c>
      <c r="D31" s="195">
        <f>'[2]29'!D33</f>
        <v>0</v>
      </c>
      <c r="E31" s="195">
        <f>'[2]29'!E33</f>
        <v>0</v>
      </c>
      <c r="F31" s="15">
        <f t="shared" si="6"/>
        <v>72</v>
      </c>
      <c r="G31" s="194">
        <f>'[2]29'!H33</f>
        <v>31</v>
      </c>
      <c r="H31" s="195">
        <f>'[2]29'!I33</f>
        <v>0</v>
      </c>
      <c r="I31" s="195">
        <f>'[2]29'!J33</f>
        <v>0</v>
      </c>
      <c r="J31" s="195">
        <f>'[2]29'!K33</f>
        <v>0</v>
      </c>
      <c r="K31" s="15">
        <f t="shared" si="3"/>
        <v>31</v>
      </c>
      <c r="L31" s="18">
        <f>frq!C31</f>
        <v>1</v>
      </c>
      <c r="M31" s="124">
        <f t="shared" si="4"/>
        <v>30.6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30.6</v>
      </c>
      <c r="R31" s="18">
        <v>0.4</v>
      </c>
    </row>
    <row r="32" spans="1:18">
      <c r="A32" s="8" t="s">
        <v>74</v>
      </c>
      <c r="B32" s="194">
        <f>'[2]29'!B34</f>
        <v>42</v>
      </c>
      <c r="C32" s="195">
        <f>'[2]29'!C34</f>
        <v>30</v>
      </c>
      <c r="D32" s="195">
        <f>'[2]29'!D34</f>
        <v>0</v>
      </c>
      <c r="E32" s="195">
        <f>'[2]29'!E34</f>
        <v>0</v>
      </c>
      <c r="F32" s="15">
        <f t="shared" si="6"/>
        <v>72</v>
      </c>
      <c r="G32" s="194">
        <f>'[2]29'!H34</f>
        <v>30.53</v>
      </c>
      <c r="H32" s="195">
        <f>'[2]29'!I34</f>
        <v>0</v>
      </c>
      <c r="I32" s="195">
        <f>'[2]29'!J34</f>
        <v>0</v>
      </c>
      <c r="J32" s="195">
        <f>'[2]29'!K34</f>
        <v>0</v>
      </c>
      <c r="K32" s="15">
        <f t="shared" si="3"/>
        <v>30.53</v>
      </c>
      <c r="L32" s="18">
        <f>frq!C32</f>
        <v>1</v>
      </c>
      <c r="M32" s="124">
        <f t="shared" si="4"/>
        <v>30.130000000000003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30.130000000000003</v>
      </c>
      <c r="R32" s="18">
        <v>0.4</v>
      </c>
    </row>
    <row r="33" spans="1:18">
      <c r="A33" s="8" t="s">
        <v>75</v>
      </c>
      <c r="B33" s="194">
        <f>'[2]29'!B35</f>
        <v>42</v>
      </c>
      <c r="C33" s="195">
        <f>'[2]29'!C35</f>
        <v>30</v>
      </c>
      <c r="D33" s="195">
        <f>'[2]29'!D35</f>
        <v>0</v>
      </c>
      <c r="E33" s="195">
        <f>'[2]29'!E35</f>
        <v>0</v>
      </c>
      <c r="F33" s="15">
        <f t="shared" si="6"/>
        <v>72</v>
      </c>
      <c r="G33" s="194">
        <f>'[2]29'!H35</f>
        <v>30.53</v>
      </c>
      <c r="H33" s="195">
        <f>'[2]29'!I35</f>
        <v>0</v>
      </c>
      <c r="I33" s="195">
        <f>'[2]29'!J35</f>
        <v>0</v>
      </c>
      <c r="J33" s="195">
        <f>'[2]29'!K35</f>
        <v>0</v>
      </c>
      <c r="K33" s="15">
        <f t="shared" si="3"/>
        <v>30.53</v>
      </c>
      <c r="L33" s="18">
        <f>frq!C33</f>
        <v>1</v>
      </c>
      <c r="M33" s="124">
        <f t="shared" si="4"/>
        <v>30.130000000000003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30.130000000000003</v>
      </c>
      <c r="R33" s="18">
        <v>0.4</v>
      </c>
    </row>
    <row r="34" spans="1:18">
      <c r="A34" s="8" t="s">
        <v>76</v>
      </c>
      <c r="B34" s="194">
        <f>'[2]29'!B36</f>
        <v>42</v>
      </c>
      <c r="C34" s="195">
        <f>'[2]29'!C36</f>
        <v>30</v>
      </c>
      <c r="D34" s="195">
        <f>'[2]29'!D36</f>
        <v>0</v>
      </c>
      <c r="E34" s="195">
        <f>'[2]29'!E36</f>
        <v>0</v>
      </c>
      <c r="F34" s="15">
        <f t="shared" si="6"/>
        <v>72</v>
      </c>
      <c r="G34" s="194">
        <f>'[2]29'!H36</f>
        <v>30.53</v>
      </c>
      <c r="H34" s="195">
        <f>'[2]29'!I36</f>
        <v>0</v>
      </c>
      <c r="I34" s="195">
        <f>'[2]29'!J36</f>
        <v>0</v>
      </c>
      <c r="J34" s="195">
        <f>'[2]29'!K36</f>
        <v>0</v>
      </c>
      <c r="K34" s="15">
        <f t="shared" si="3"/>
        <v>30.53</v>
      </c>
      <c r="L34" s="18">
        <f>frq!C34</f>
        <v>1</v>
      </c>
      <c r="M34" s="124">
        <f t="shared" si="4"/>
        <v>30.130000000000003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30.130000000000003</v>
      </c>
      <c r="R34" s="18">
        <v>0.4</v>
      </c>
    </row>
    <row r="35" spans="1:18">
      <c r="A35" s="8" t="s">
        <v>77</v>
      </c>
      <c r="B35" s="194">
        <f>'[2]29'!B37</f>
        <v>42</v>
      </c>
      <c r="C35" s="195">
        <f>'[2]29'!C37</f>
        <v>30</v>
      </c>
      <c r="D35" s="195">
        <f>'[2]29'!D37</f>
        <v>0</v>
      </c>
      <c r="E35" s="195">
        <f>'[2]29'!E37</f>
        <v>0</v>
      </c>
      <c r="F35" s="15">
        <f t="shared" si="6"/>
        <v>72</v>
      </c>
      <c r="G35" s="194">
        <f>'[2]29'!H37</f>
        <v>31</v>
      </c>
      <c r="H35" s="195">
        <f>'[2]29'!I37</f>
        <v>0</v>
      </c>
      <c r="I35" s="195">
        <f>'[2]29'!J37</f>
        <v>0</v>
      </c>
      <c r="J35" s="195">
        <f>'[2]29'!K37</f>
        <v>0</v>
      </c>
      <c r="K35" s="15">
        <f t="shared" si="3"/>
        <v>31</v>
      </c>
      <c r="L35" s="18">
        <f>frq!C35</f>
        <v>1</v>
      </c>
      <c r="M35" s="124">
        <f t="shared" si="4"/>
        <v>30.6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30.6</v>
      </c>
      <c r="R35" s="18">
        <v>0.4</v>
      </c>
    </row>
    <row r="36" spans="1:18">
      <c r="A36" s="8" t="s">
        <v>78</v>
      </c>
      <c r="B36" s="194">
        <f>'[2]29'!B38</f>
        <v>42</v>
      </c>
      <c r="C36" s="195">
        <f>'[2]29'!C38</f>
        <v>30</v>
      </c>
      <c r="D36" s="195">
        <f>'[2]29'!D38</f>
        <v>0</v>
      </c>
      <c r="E36" s="195">
        <f>'[2]29'!E38</f>
        <v>0</v>
      </c>
      <c r="F36" s="15">
        <f t="shared" si="6"/>
        <v>72</v>
      </c>
      <c r="G36" s="194">
        <f>'[2]29'!H38</f>
        <v>31</v>
      </c>
      <c r="H36" s="195">
        <f>'[2]29'!I38</f>
        <v>0</v>
      </c>
      <c r="I36" s="195">
        <f>'[2]29'!J38</f>
        <v>0</v>
      </c>
      <c r="J36" s="195">
        <f>'[2]29'!K38</f>
        <v>0</v>
      </c>
      <c r="K36" s="15">
        <f t="shared" si="3"/>
        <v>31</v>
      </c>
      <c r="L36" s="18">
        <f>frq!C36</f>
        <v>1</v>
      </c>
      <c r="M36" s="124">
        <f t="shared" si="4"/>
        <v>30.6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30.6</v>
      </c>
      <c r="R36" s="18">
        <v>0.4</v>
      </c>
    </row>
    <row r="37" spans="1:18">
      <c r="A37" s="8" t="s">
        <v>79</v>
      </c>
      <c r="B37" s="194">
        <f>'[2]29'!B39</f>
        <v>42</v>
      </c>
      <c r="C37" s="195">
        <f>'[2]29'!C39</f>
        <v>30</v>
      </c>
      <c r="D37" s="195">
        <f>'[2]29'!D39</f>
        <v>0</v>
      </c>
      <c r="E37" s="195">
        <f>'[2]29'!E39</f>
        <v>0</v>
      </c>
      <c r="F37" s="15">
        <f t="shared" si="6"/>
        <v>72</v>
      </c>
      <c r="G37" s="194">
        <f>'[2]29'!H39</f>
        <v>31</v>
      </c>
      <c r="H37" s="195">
        <f>'[2]29'!I39</f>
        <v>0</v>
      </c>
      <c r="I37" s="195">
        <f>'[2]29'!J39</f>
        <v>0</v>
      </c>
      <c r="J37" s="195">
        <f>'[2]29'!K39</f>
        <v>0</v>
      </c>
      <c r="K37" s="15">
        <f t="shared" si="3"/>
        <v>31</v>
      </c>
      <c r="L37" s="18">
        <f>frq!C37</f>
        <v>1</v>
      </c>
      <c r="M37" s="124">
        <f t="shared" si="4"/>
        <v>30.6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30.6</v>
      </c>
      <c r="R37" s="18">
        <v>0.4</v>
      </c>
    </row>
    <row r="38" spans="1:18">
      <c r="A38" s="8" t="s">
        <v>80</v>
      </c>
      <c r="B38" s="194">
        <f>'[2]29'!B40</f>
        <v>42</v>
      </c>
      <c r="C38" s="195">
        <f>'[2]29'!C40</f>
        <v>30</v>
      </c>
      <c r="D38" s="195">
        <f>'[2]29'!D40</f>
        <v>0</v>
      </c>
      <c r="E38" s="195">
        <f>'[2]29'!E40</f>
        <v>0</v>
      </c>
      <c r="F38" s="15">
        <f t="shared" si="6"/>
        <v>72</v>
      </c>
      <c r="G38" s="194">
        <f>'[2]29'!H40</f>
        <v>31</v>
      </c>
      <c r="H38" s="195">
        <f>'[2]29'!I40</f>
        <v>0</v>
      </c>
      <c r="I38" s="195">
        <f>'[2]29'!J40</f>
        <v>0</v>
      </c>
      <c r="J38" s="195">
        <f>'[2]29'!K40</f>
        <v>0</v>
      </c>
      <c r="K38" s="15">
        <f t="shared" si="3"/>
        <v>31</v>
      </c>
      <c r="L38" s="18">
        <f>frq!C38</f>
        <v>1</v>
      </c>
      <c r="M38" s="124">
        <f t="shared" si="4"/>
        <v>30.6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30.6</v>
      </c>
      <c r="R38" s="18">
        <v>0.4</v>
      </c>
    </row>
    <row r="39" spans="1:18">
      <c r="A39" s="8" t="s">
        <v>81</v>
      </c>
      <c r="B39" s="194">
        <f>'[2]29'!B41</f>
        <v>42</v>
      </c>
      <c r="C39" s="195">
        <f>'[2]29'!C41</f>
        <v>30</v>
      </c>
      <c r="D39" s="195">
        <f>'[2]29'!D41</f>
        <v>0</v>
      </c>
      <c r="E39" s="195">
        <f>'[2]29'!E41</f>
        <v>0</v>
      </c>
      <c r="F39" s="15">
        <f t="shared" si="6"/>
        <v>72</v>
      </c>
      <c r="G39" s="194">
        <f>'[2]29'!H41</f>
        <v>31</v>
      </c>
      <c r="H39" s="195">
        <f>'[2]29'!I41</f>
        <v>0</v>
      </c>
      <c r="I39" s="195">
        <f>'[2]29'!J41</f>
        <v>0</v>
      </c>
      <c r="J39" s="195">
        <f>'[2]29'!K41</f>
        <v>0</v>
      </c>
      <c r="K39" s="15">
        <f t="shared" si="3"/>
        <v>31</v>
      </c>
      <c r="L39" s="18">
        <f>frq!C39</f>
        <v>1</v>
      </c>
      <c r="M39" s="124">
        <f t="shared" si="4"/>
        <v>30.3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30.3</v>
      </c>
      <c r="R39" s="18">
        <v>0.7</v>
      </c>
    </row>
    <row r="40" spans="1:18">
      <c r="A40" s="8" t="s">
        <v>82</v>
      </c>
      <c r="B40" s="194">
        <f>'[2]29'!B42</f>
        <v>42</v>
      </c>
      <c r="C40" s="195">
        <f>'[2]29'!C42</f>
        <v>30</v>
      </c>
      <c r="D40" s="195">
        <f>'[2]29'!D42</f>
        <v>0</v>
      </c>
      <c r="E40" s="195">
        <f>'[2]29'!E42</f>
        <v>0</v>
      </c>
      <c r="F40" s="15">
        <f t="shared" si="6"/>
        <v>72</v>
      </c>
      <c r="G40" s="194">
        <f>'[2]29'!H42</f>
        <v>31</v>
      </c>
      <c r="H40" s="195">
        <f>'[2]29'!I42</f>
        <v>0</v>
      </c>
      <c r="I40" s="195">
        <f>'[2]29'!J42</f>
        <v>0</v>
      </c>
      <c r="J40" s="195">
        <f>'[2]29'!K42</f>
        <v>0</v>
      </c>
      <c r="K40" s="15">
        <f t="shared" si="3"/>
        <v>31</v>
      </c>
      <c r="L40" s="18">
        <f>frq!C40</f>
        <v>1</v>
      </c>
      <c r="M40" s="124">
        <f t="shared" si="4"/>
        <v>30.3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30.3</v>
      </c>
      <c r="R40" s="18">
        <v>0.7</v>
      </c>
    </row>
    <row r="41" spans="1:18">
      <c r="A41" s="8" t="s">
        <v>83</v>
      </c>
      <c r="B41" s="194">
        <f>'[2]29'!B43</f>
        <v>42</v>
      </c>
      <c r="C41" s="195">
        <f>'[2]29'!C43</f>
        <v>30</v>
      </c>
      <c r="D41" s="195">
        <f>'[2]29'!D43</f>
        <v>0</v>
      </c>
      <c r="E41" s="195">
        <f>'[2]29'!E43</f>
        <v>0</v>
      </c>
      <c r="F41" s="15">
        <f t="shared" si="6"/>
        <v>72</v>
      </c>
      <c r="G41" s="194">
        <f>'[2]29'!H43</f>
        <v>31</v>
      </c>
      <c r="H41" s="195">
        <f>'[2]29'!I43</f>
        <v>0</v>
      </c>
      <c r="I41" s="195">
        <f>'[2]29'!J43</f>
        <v>0</v>
      </c>
      <c r="J41" s="195">
        <f>'[2]29'!K43</f>
        <v>0</v>
      </c>
      <c r="K41" s="15">
        <f t="shared" si="3"/>
        <v>31</v>
      </c>
      <c r="L41" s="18">
        <f>frq!C41</f>
        <v>1</v>
      </c>
      <c r="M41" s="124">
        <f t="shared" si="4"/>
        <v>30.3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30.3</v>
      </c>
      <c r="R41" s="18">
        <v>0.7</v>
      </c>
    </row>
    <row r="42" spans="1:18">
      <c r="A42" s="8" t="s">
        <v>84</v>
      </c>
      <c r="B42" s="194">
        <f>'[2]29'!B44</f>
        <v>42</v>
      </c>
      <c r="C42" s="195">
        <f>'[2]29'!C44</f>
        <v>30</v>
      </c>
      <c r="D42" s="195">
        <f>'[2]29'!D44</f>
        <v>0</v>
      </c>
      <c r="E42" s="195">
        <f>'[2]29'!E44</f>
        <v>0</v>
      </c>
      <c r="F42" s="15">
        <f t="shared" si="6"/>
        <v>72</v>
      </c>
      <c r="G42" s="194">
        <f>'[2]29'!H44</f>
        <v>31</v>
      </c>
      <c r="H42" s="195">
        <f>'[2]29'!I44</f>
        <v>0</v>
      </c>
      <c r="I42" s="195">
        <f>'[2]29'!J44</f>
        <v>0</v>
      </c>
      <c r="J42" s="195">
        <f>'[2]29'!K44</f>
        <v>0</v>
      </c>
      <c r="K42" s="15">
        <f t="shared" si="3"/>
        <v>31</v>
      </c>
      <c r="L42" s="18">
        <f>frq!C42</f>
        <v>1</v>
      </c>
      <c r="M42" s="124">
        <f t="shared" si="4"/>
        <v>30.3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30.3</v>
      </c>
      <c r="R42" s="18">
        <v>0.7</v>
      </c>
    </row>
    <row r="43" spans="1:18">
      <c r="A43" s="8" t="s">
        <v>85</v>
      </c>
      <c r="B43" s="194">
        <f>'[2]29'!B45</f>
        <v>42</v>
      </c>
      <c r="C43" s="195">
        <f>'[2]29'!C45</f>
        <v>30</v>
      </c>
      <c r="D43" s="195">
        <f>'[2]29'!D45</f>
        <v>0</v>
      </c>
      <c r="E43" s="195">
        <f>'[2]29'!E45</f>
        <v>0</v>
      </c>
      <c r="F43" s="15">
        <f t="shared" si="6"/>
        <v>72</v>
      </c>
      <c r="G43" s="194">
        <f>'[2]29'!H45</f>
        <v>31</v>
      </c>
      <c r="H43" s="195">
        <f>'[2]29'!I45</f>
        <v>0</v>
      </c>
      <c r="I43" s="195">
        <f>'[2]29'!J45</f>
        <v>0</v>
      </c>
      <c r="J43" s="195">
        <f>'[2]29'!K45</f>
        <v>0</v>
      </c>
      <c r="K43" s="15">
        <f t="shared" si="3"/>
        <v>31</v>
      </c>
      <c r="L43" s="18">
        <f>frq!C43</f>
        <v>1</v>
      </c>
      <c r="M43" s="124">
        <f t="shared" si="4"/>
        <v>30.3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30.3</v>
      </c>
      <c r="R43" s="18">
        <v>0.7</v>
      </c>
    </row>
    <row r="44" spans="1:18">
      <c r="A44" s="8" t="s">
        <v>86</v>
      </c>
      <c r="B44" s="194">
        <f>'[2]29'!B46</f>
        <v>42</v>
      </c>
      <c r="C44" s="195">
        <f>'[2]29'!C46</f>
        <v>30</v>
      </c>
      <c r="D44" s="195">
        <f>'[2]29'!D46</f>
        <v>0</v>
      </c>
      <c r="E44" s="195">
        <f>'[2]29'!E46</f>
        <v>0</v>
      </c>
      <c r="F44" s="15">
        <f t="shared" si="6"/>
        <v>72</v>
      </c>
      <c r="G44" s="194">
        <f>'[2]29'!H46</f>
        <v>31</v>
      </c>
      <c r="H44" s="195">
        <f>'[2]29'!I46</f>
        <v>0</v>
      </c>
      <c r="I44" s="195">
        <f>'[2]29'!J46</f>
        <v>0</v>
      </c>
      <c r="J44" s="195">
        <f>'[2]29'!K46</f>
        <v>0</v>
      </c>
      <c r="K44" s="15">
        <f t="shared" si="3"/>
        <v>31</v>
      </c>
      <c r="L44" s="18">
        <f>frq!C44</f>
        <v>1</v>
      </c>
      <c r="M44" s="124">
        <f t="shared" si="4"/>
        <v>30.3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30.3</v>
      </c>
      <c r="R44" s="18">
        <v>0.7</v>
      </c>
    </row>
    <row r="45" spans="1:18">
      <c r="A45" s="8" t="s">
        <v>87</v>
      </c>
      <c r="B45" s="194">
        <f>'[2]29'!B47</f>
        <v>42</v>
      </c>
      <c r="C45" s="195">
        <f>'[2]29'!C47</f>
        <v>30</v>
      </c>
      <c r="D45" s="195">
        <f>'[2]29'!D47</f>
        <v>0</v>
      </c>
      <c r="E45" s="195">
        <f>'[2]29'!E47</f>
        <v>0</v>
      </c>
      <c r="F45" s="15">
        <f t="shared" si="6"/>
        <v>72</v>
      </c>
      <c r="G45" s="194">
        <f>'[2]29'!H47</f>
        <v>31</v>
      </c>
      <c r="H45" s="195">
        <f>'[2]29'!I47</f>
        <v>0</v>
      </c>
      <c r="I45" s="195">
        <f>'[2]29'!J47</f>
        <v>0</v>
      </c>
      <c r="J45" s="195">
        <f>'[2]29'!K47</f>
        <v>0</v>
      </c>
      <c r="K45" s="15">
        <f t="shared" si="3"/>
        <v>31</v>
      </c>
      <c r="L45" s="18">
        <f>frq!C45</f>
        <v>1</v>
      </c>
      <c r="M45" s="124">
        <f t="shared" si="4"/>
        <v>30.3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30.3</v>
      </c>
      <c r="R45" s="18">
        <v>0.7</v>
      </c>
    </row>
    <row r="46" spans="1:18">
      <c r="A46" s="8" t="s">
        <v>88</v>
      </c>
      <c r="B46" s="194">
        <f>'[2]29'!B48</f>
        <v>42</v>
      </c>
      <c r="C46" s="195">
        <f>'[2]29'!C48</f>
        <v>30</v>
      </c>
      <c r="D46" s="195">
        <f>'[2]29'!D48</f>
        <v>0</v>
      </c>
      <c r="E46" s="195">
        <f>'[2]29'!E48</f>
        <v>0</v>
      </c>
      <c r="F46" s="15">
        <f t="shared" si="6"/>
        <v>72</v>
      </c>
      <c r="G46" s="194">
        <f>'[2]29'!H48</f>
        <v>31</v>
      </c>
      <c r="H46" s="195">
        <f>'[2]29'!I48</f>
        <v>0</v>
      </c>
      <c r="I46" s="195">
        <f>'[2]29'!J48</f>
        <v>0</v>
      </c>
      <c r="J46" s="195">
        <f>'[2]29'!K48</f>
        <v>0</v>
      </c>
      <c r="K46" s="15">
        <f t="shared" si="3"/>
        <v>31</v>
      </c>
      <c r="L46" s="18">
        <f>frq!C46</f>
        <v>1</v>
      </c>
      <c r="M46" s="124">
        <f t="shared" si="4"/>
        <v>30.3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30.3</v>
      </c>
      <c r="R46" s="18">
        <v>0.7</v>
      </c>
    </row>
    <row r="47" spans="1:18">
      <c r="A47" s="8" t="s">
        <v>89</v>
      </c>
      <c r="B47" s="194">
        <f>'[2]29'!B49</f>
        <v>42</v>
      </c>
      <c r="C47" s="195">
        <f>'[2]29'!C49</f>
        <v>30</v>
      </c>
      <c r="D47" s="195">
        <f>'[2]29'!D49</f>
        <v>0</v>
      </c>
      <c r="E47" s="195">
        <f>'[2]29'!E49</f>
        <v>0</v>
      </c>
      <c r="F47" s="15">
        <f t="shared" si="6"/>
        <v>72</v>
      </c>
      <c r="G47" s="194">
        <f>'[2]29'!H49</f>
        <v>31</v>
      </c>
      <c r="H47" s="195">
        <f>'[2]29'!I49</f>
        <v>0</v>
      </c>
      <c r="I47" s="195">
        <f>'[2]29'!J49</f>
        <v>0</v>
      </c>
      <c r="J47" s="195">
        <f>'[2]29'!K49</f>
        <v>0</v>
      </c>
      <c r="K47" s="15">
        <f t="shared" si="3"/>
        <v>31</v>
      </c>
      <c r="L47" s="18">
        <f>frq!C47</f>
        <v>1</v>
      </c>
      <c r="M47" s="124">
        <f t="shared" si="4"/>
        <v>30.3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30.3</v>
      </c>
      <c r="R47" s="18">
        <v>0.7</v>
      </c>
    </row>
    <row r="48" spans="1:18">
      <c r="A48" s="8" t="s">
        <v>90</v>
      </c>
      <c r="B48" s="194">
        <f>'[2]29'!B50</f>
        <v>42</v>
      </c>
      <c r="C48" s="195">
        <f>'[2]29'!C50</f>
        <v>30</v>
      </c>
      <c r="D48" s="195">
        <f>'[2]29'!D50</f>
        <v>0</v>
      </c>
      <c r="E48" s="195">
        <f>'[2]29'!E50</f>
        <v>0</v>
      </c>
      <c r="F48" s="15">
        <f t="shared" si="6"/>
        <v>72</v>
      </c>
      <c r="G48" s="194">
        <f>'[2]29'!H50</f>
        <v>31</v>
      </c>
      <c r="H48" s="195">
        <f>'[2]29'!I50</f>
        <v>0</v>
      </c>
      <c r="I48" s="195">
        <f>'[2]29'!J50</f>
        <v>0</v>
      </c>
      <c r="J48" s="195">
        <f>'[2]29'!K50</f>
        <v>0</v>
      </c>
      <c r="K48" s="15">
        <f t="shared" si="3"/>
        <v>31</v>
      </c>
      <c r="L48" s="18">
        <f>frq!C48</f>
        <v>1</v>
      </c>
      <c r="M48" s="124">
        <f t="shared" si="4"/>
        <v>30.3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30.3</v>
      </c>
      <c r="R48" s="18">
        <v>0.7</v>
      </c>
    </row>
    <row r="49" spans="1:18">
      <c r="A49" s="8" t="s">
        <v>91</v>
      </c>
      <c r="B49" s="194">
        <f>'[2]29'!B51</f>
        <v>42</v>
      </c>
      <c r="C49" s="195">
        <f>'[2]29'!C51</f>
        <v>30</v>
      </c>
      <c r="D49" s="195">
        <f>'[2]29'!D51</f>
        <v>0</v>
      </c>
      <c r="E49" s="195">
        <f>'[2]29'!E51</f>
        <v>0</v>
      </c>
      <c r="F49" s="15">
        <f t="shared" si="6"/>
        <v>72</v>
      </c>
      <c r="G49" s="194">
        <f>'[2]29'!H51</f>
        <v>31</v>
      </c>
      <c r="H49" s="195">
        <f>'[2]29'!I51</f>
        <v>0</v>
      </c>
      <c r="I49" s="195">
        <f>'[2]29'!J51</f>
        <v>0</v>
      </c>
      <c r="J49" s="195">
        <f>'[2]29'!K51</f>
        <v>0</v>
      </c>
      <c r="K49" s="15">
        <f t="shared" si="3"/>
        <v>31</v>
      </c>
      <c r="L49" s="18">
        <f>frq!C49</f>
        <v>1</v>
      </c>
      <c r="M49" s="124">
        <f t="shared" si="4"/>
        <v>30.3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30.3</v>
      </c>
      <c r="R49" s="18">
        <v>0.7</v>
      </c>
    </row>
    <row r="50" spans="1:18">
      <c r="A50" s="8" t="s">
        <v>92</v>
      </c>
      <c r="B50" s="194">
        <f>'[2]29'!B52</f>
        <v>42</v>
      </c>
      <c r="C50" s="195">
        <f>'[2]29'!C52</f>
        <v>30</v>
      </c>
      <c r="D50" s="195">
        <f>'[2]29'!D52</f>
        <v>0</v>
      </c>
      <c r="E50" s="195">
        <f>'[2]29'!E52</f>
        <v>0</v>
      </c>
      <c r="F50" s="15">
        <f t="shared" si="6"/>
        <v>72</v>
      </c>
      <c r="G50" s="194">
        <f>'[2]29'!H52</f>
        <v>33</v>
      </c>
      <c r="H50" s="195">
        <f>'[2]29'!I52</f>
        <v>0</v>
      </c>
      <c r="I50" s="195">
        <f>'[2]29'!J52</f>
        <v>0</v>
      </c>
      <c r="J50" s="195">
        <f>'[2]29'!K52</f>
        <v>0</v>
      </c>
      <c r="K50" s="15">
        <f t="shared" si="3"/>
        <v>33</v>
      </c>
      <c r="L50" s="18">
        <f>frq!C50</f>
        <v>1</v>
      </c>
      <c r="M50" s="124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4">
        <f>'[2]29'!B53</f>
        <v>42</v>
      </c>
      <c r="C51" s="195">
        <f>'[2]29'!C53</f>
        <v>30</v>
      </c>
      <c r="D51" s="195">
        <f>'[2]29'!D53</f>
        <v>0</v>
      </c>
      <c r="E51" s="195">
        <f>'[2]29'!E53</f>
        <v>0</v>
      </c>
      <c r="F51" s="15">
        <f t="shared" si="6"/>
        <v>72</v>
      </c>
      <c r="G51" s="194">
        <f>'[2]29'!H53</f>
        <v>33</v>
      </c>
      <c r="H51" s="195">
        <f>'[2]29'!I53</f>
        <v>0</v>
      </c>
      <c r="I51" s="195">
        <f>'[2]29'!J53</f>
        <v>0</v>
      </c>
      <c r="J51" s="195">
        <f>'[2]29'!K53</f>
        <v>0</v>
      </c>
      <c r="K51" s="15">
        <f t="shared" si="3"/>
        <v>33</v>
      </c>
      <c r="L51" s="18">
        <f>frq!C51</f>
        <v>1</v>
      </c>
      <c r="M51" s="124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4">
        <f>'[2]29'!B54</f>
        <v>42</v>
      </c>
      <c r="C52" s="195">
        <f>'[2]29'!C54</f>
        <v>30</v>
      </c>
      <c r="D52" s="195">
        <f>'[2]29'!D54</f>
        <v>0</v>
      </c>
      <c r="E52" s="195">
        <f>'[2]29'!E54</f>
        <v>0</v>
      </c>
      <c r="F52" s="15">
        <f t="shared" si="6"/>
        <v>72</v>
      </c>
      <c r="G52" s="194">
        <f>'[2]29'!H54</f>
        <v>33</v>
      </c>
      <c r="H52" s="195">
        <f>'[2]29'!I54</f>
        <v>0</v>
      </c>
      <c r="I52" s="195">
        <f>'[2]29'!J54</f>
        <v>0</v>
      </c>
      <c r="J52" s="195">
        <f>'[2]29'!K54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4">
        <f>'[2]29'!B55</f>
        <v>42</v>
      </c>
      <c r="C53" s="195">
        <f>'[2]29'!C55</f>
        <v>30</v>
      </c>
      <c r="D53" s="195">
        <f>'[2]29'!D55</f>
        <v>0</v>
      </c>
      <c r="E53" s="195">
        <f>'[2]29'!E55</f>
        <v>0</v>
      </c>
      <c r="F53" s="15">
        <f t="shared" si="6"/>
        <v>72</v>
      </c>
      <c r="G53" s="194">
        <f>'[2]29'!H55</f>
        <v>33</v>
      </c>
      <c r="H53" s="195">
        <f>'[2]29'!I55</f>
        <v>0</v>
      </c>
      <c r="I53" s="195">
        <f>'[2]29'!J55</f>
        <v>0</v>
      </c>
      <c r="J53" s="195">
        <f>'[2]29'!K55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4">
        <f>'[2]29'!B56</f>
        <v>42</v>
      </c>
      <c r="C54" s="195">
        <f>'[2]29'!C56</f>
        <v>30</v>
      </c>
      <c r="D54" s="195">
        <f>'[2]29'!D56</f>
        <v>0</v>
      </c>
      <c r="E54" s="195">
        <f>'[2]29'!E56</f>
        <v>0</v>
      </c>
      <c r="F54" s="15">
        <f t="shared" si="6"/>
        <v>72</v>
      </c>
      <c r="G54" s="194">
        <f>'[2]29'!H56</f>
        <v>38</v>
      </c>
      <c r="H54" s="195">
        <f>'[2]29'!I56</f>
        <v>0</v>
      </c>
      <c r="I54" s="195">
        <f>'[2]29'!J56</f>
        <v>0</v>
      </c>
      <c r="J54" s="195">
        <f>'[2]29'!K56</f>
        <v>0</v>
      </c>
      <c r="K54" s="15">
        <f t="shared" si="3"/>
        <v>38</v>
      </c>
      <c r="L54" s="18">
        <f>frq!C54</f>
        <v>1</v>
      </c>
      <c r="M54" s="124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194">
        <f>'[2]29'!B57</f>
        <v>42</v>
      </c>
      <c r="C55" s="195">
        <f>'[2]29'!C57</f>
        <v>30</v>
      </c>
      <c r="D55" s="195">
        <f>'[2]29'!D57</f>
        <v>0</v>
      </c>
      <c r="E55" s="195">
        <f>'[2]29'!E57</f>
        <v>0</v>
      </c>
      <c r="F55" s="15">
        <f t="shared" si="6"/>
        <v>72</v>
      </c>
      <c r="G55" s="194">
        <f>'[2]29'!H57</f>
        <v>38</v>
      </c>
      <c r="H55" s="195">
        <f>'[2]29'!I57</f>
        <v>0</v>
      </c>
      <c r="I55" s="195">
        <f>'[2]29'!J57</f>
        <v>0</v>
      </c>
      <c r="J55" s="195">
        <f>'[2]29'!K57</f>
        <v>0</v>
      </c>
      <c r="K55" s="15">
        <f t="shared" si="3"/>
        <v>38</v>
      </c>
      <c r="L55" s="18">
        <f>frq!C55</f>
        <v>1</v>
      </c>
      <c r="M55" s="124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194">
        <f>'[2]29'!B58</f>
        <v>42</v>
      </c>
      <c r="C56" s="195">
        <f>'[2]29'!C58</f>
        <v>30</v>
      </c>
      <c r="D56" s="195">
        <f>'[2]29'!D58</f>
        <v>0</v>
      </c>
      <c r="E56" s="195">
        <f>'[2]29'!E58</f>
        <v>0</v>
      </c>
      <c r="F56" s="15">
        <f t="shared" si="6"/>
        <v>72</v>
      </c>
      <c r="G56" s="194">
        <f>'[2]29'!H58</f>
        <v>38</v>
      </c>
      <c r="H56" s="195">
        <f>'[2]29'!I58</f>
        <v>0</v>
      </c>
      <c r="I56" s="195">
        <f>'[2]29'!J58</f>
        <v>0</v>
      </c>
      <c r="J56" s="195">
        <f>'[2]29'!K58</f>
        <v>0</v>
      </c>
      <c r="K56" s="15">
        <f t="shared" si="3"/>
        <v>38</v>
      </c>
      <c r="L56" s="18">
        <f>frq!C56</f>
        <v>1</v>
      </c>
      <c r="M56" s="124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194">
        <f>'[2]29'!B59</f>
        <v>42</v>
      </c>
      <c r="C57" s="195">
        <f>'[2]29'!C59</f>
        <v>30</v>
      </c>
      <c r="D57" s="195">
        <f>'[2]29'!D59</f>
        <v>0</v>
      </c>
      <c r="E57" s="195">
        <f>'[2]29'!E59</f>
        <v>0</v>
      </c>
      <c r="F57" s="15">
        <f t="shared" si="6"/>
        <v>72</v>
      </c>
      <c r="G57" s="194">
        <f>'[2]29'!H59</f>
        <v>38</v>
      </c>
      <c r="H57" s="195">
        <f>'[2]29'!I59</f>
        <v>0</v>
      </c>
      <c r="I57" s="195">
        <f>'[2]29'!J59</f>
        <v>0</v>
      </c>
      <c r="J57" s="195">
        <f>'[2]29'!K59</f>
        <v>0</v>
      </c>
      <c r="K57" s="15">
        <f t="shared" si="3"/>
        <v>38</v>
      </c>
      <c r="L57" s="18">
        <f>frq!C57</f>
        <v>1</v>
      </c>
      <c r="M57" s="124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194">
        <f>'[2]29'!B60</f>
        <v>42</v>
      </c>
      <c r="C58" s="195">
        <f>'[2]29'!C60</f>
        <v>30</v>
      </c>
      <c r="D58" s="195">
        <f>'[2]29'!D60</f>
        <v>0</v>
      </c>
      <c r="E58" s="195">
        <f>'[2]29'!E60</f>
        <v>0</v>
      </c>
      <c r="F58" s="15">
        <f t="shared" si="6"/>
        <v>72</v>
      </c>
      <c r="G58" s="194">
        <f>'[2]29'!H60</f>
        <v>38</v>
      </c>
      <c r="H58" s="195">
        <f>'[2]29'!I60</f>
        <v>0</v>
      </c>
      <c r="I58" s="195">
        <f>'[2]29'!J60</f>
        <v>0</v>
      </c>
      <c r="J58" s="195">
        <f>'[2]29'!K60</f>
        <v>0</v>
      </c>
      <c r="K58" s="15">
        <f t="shared" si="3"/>
        <v>38</v>
      </c>
      <c r="L58" s="18">
        <f>frq!C58</f>
        <v>1</v>
      </c>
      <c r="M58" s="124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194">
        <f>'[2]29'!B61</f>
        <v>42</v>
      </c>
      <c r="C59" s="195">
        <f>'[2]29'!C61</f>
        <v>30</v>
      </c>
      <c r="D59" s="195">
        <f>'[2]29'!D61</f>
        <v>0</v>
      </c>
      <c r="E59" s="195">
        <f>'[2]29'!E61</f>
        <v>0</v>
      </c>
      <c r="F59" s="15">
        <f t="shared" si="6"/>
        <v>72</v>
      </c>
      <c r="G59" s="194">
        <f>'[2]29'!H61</f>
        <v>38</v>
      </c>
      <c r="H59" s="195">
        <f>'[2]29'!I61</f>
        <v>0</v>
      </c>
      <c r="I59" s="195">
        <f>'[2]29'!J61</f>
        <v>0</v>
      </c>
      <c r="J59" s="195">
        <f>'[2]29'!K61</f>
        <v>0</v>
      </c>
      <c r="K59" s="15">
        <f t="shared" si="3"/>
        <v>38</v>
      </c>
      <c r="L59" s="18">
        <f>frq!C59</f>
        <v>1</v>
      </c>
      <c r="M59" s="124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194">
        <f>'[2]29'!B62</f>
        <v>42</v>
      </c>
      <c r="C60" s="195">
        <f>'[2]29'!C62</f>
        <v>30</v>
      </c>
      <c r="D60" s="195">
        <f>'[2]29'!D62</f>
        <v>0</v>
      </c>
      <c r="E60" s="195">
        <f>'[2]29'!E62</f>
        <v>0</v>
      </c>
      <c r="F60" s="15">
        <f t="shared" si="6"/>
        <v>72</v>
      </c>
      <c r="G60" s="194">
        <f>'[2]29'!H62</f>
        <v>38</v>
      </c>
      <c r="H60" s="195">
        <f>'[2]29'!I62</f>
        <v>0</v>
      </c>
      <c r="I60" s="195">
        <f>'[2]29'!J62</f>
        <v>0</v>
      </c>
      <c r="J60" s="195">
        <f>'[2]29'!K62</f>
        <v>0</v>
      </c>
      <c r="K60" s="15">
        <f t="shared" si="3"/>
        <v>38</v>
      </c>
      <c r="L60" s="18">
        <f>frq!C60</f>
        <v>1</v>
      </c>
      <c r="M60" s="124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4">
        <f>'[2]29'!B63</f>
        <v>42</v>
      </c>
      <c r="C61" s="195">
        <f>'[2]29'!C63</f>
        <v>30</v>
      </c>
      <c r="D61" s="195">
        <f>'[2]29'!D63</f>
        <v>0</v>
      </c>
      <c r="E61" s="195">
        <f>'[2]29'!E63</f>
        <v>0</v>
      </c>
      <c r="F61" s="15">
        <f t="shared" si="6"/>
        <v>72</v>
      </c>
      <c r="G61" s="194">
        <f>'[2]29'!H63</f>
        <v>38</v>
      </c>
      <c r="H61" s="195">
        <f>'[2]29'!I63</f>
        <v>0</v>
      </c>
      <c r="I61" s="195">
        <f>'[2]29'!J63</f>
        <v>0</v>
      </c>
      <c r="J61" s="195">
        <f>'[2]29'!K63</f>
        <v>0</v>
      </c>
      <c r="K61" s="15">
        <f t="shared" si="3"/>
        <v>38</v>
      </c>
      <c r="L61" s="18">
        <f>frq!C61</f>
        <v>1</v>
      </c>
      <c r="M61" s="124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4">
        <f>'[2]29'!B64</f>
        <v>42</v>
      </c>
      <c r="C62" s="195">
        <f>'[2]29'!C64</f>
        <v>30</v>
      </c>
      <c r="D62" s="195">
        <f>'[2]29'!D64</f>
        <v>0</v>
      </c>
      <c r="E62" s="195">
        <f>'[2]29'!E64</f>
        <v>0</v>
      </c>
      <c r="F62" s="15">
        <f t="shared" si="6"/>
        <v>72</v>
      </c>
      <c r="G62" s="194">
        <f>'[2]29'!H64</f>
        <v>38</v>
      </c>
      <c r="H62" s="195">
        <f>'[2]29'!I64</f>
        <v>0</v>
      </c>
      <c r="I62" s="195">
        <f>'[2]29'!J64</f>
        <v>0</v>
      </c>
      <c r="J62" s="195">
        <f>'[2]29'!K64</f>
        <v>0</v>
      </c>
      <c r="K62" s="15">
        <f t="shared" si="3"/>
        <v>38</v>
      </c>
      <c r="L62" s="18">
        <f>frq!C62</f>
        <v>1</v>
      </c>
      <c r="M62" s="124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4">
        <f>'[2]29'!B65</f>
        <v>42</v>
      </c>
      <c r="C63" s="195">
        <f>'[2]29'!C65</f>
        <v>30</v>
      </c>
      <c r="D63" s="195">
        <f>'[2]29'!D65</f>
        <v>0</v>
      </c>
      <c r="E63" s="195">
        <f>'[2]29'!E65</f>
        <v>0</v>
      </c>
      <c r="F63" s="15">
        <f t="shared" si="6"/>
        <v>72</v>
      </c>
      <c r="G63" s="194">
        <f>'[2]29'!H65</f>
        <v>38</v>
      </c>
      <c r="H63" s="195">
        <f>'[2]29'!I65</f>
        <v>0</v>
      </c>
      <c r="I63" s="195">
        <f>'[2]29'!J65</f>
        <v>0</v>
      </c>
      <c r="J63" s="195">
        <f>'[2]29'!K65</f>
        <v>0</v>
      </c>
      <c r="K63" s="15">
        <f t="shared" si="3"/>
        <v>38</v>
      </c>
      <c r="L63" s="18">
        <f>frq!C63</f>
        <v>1</v>
      </c>
      <c r="M63" s="124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194">
        <f>'[2]29'!B66</f>
        <v>42</v>
      </c>
      <c r="C64" s="195">
        <f>'[2]29'!C66</f>
        <v>30</v>
      </c>
      <c r="D64" s="195">
        <f>'[2]29'!D66</f>
        <v>0</v>
      </c>
      <c r="E64" s="195">
        <f>'[2]29'!E66</f>
        <v>0</v>
      </c>
      <c r="F64" s="15">
        <f t="shared" si="6"/>
        <v>72</v>
      </c>
      <c r="G64" s="194">
        <f>'[2]29'!H66</f>
        <v>38</v>
      </c>
      <c r="H64" s="195">
        <f>'[2]29'!I66</f>
        <v>0</v>
      </c>
      <c r="I64" s="195">
        <f>'[2]29'!J66</f>
        <v>0</v>
      </c>
      <c r="J64" s="195">
        <f>'[2]29'!K66</f>
        <v>0</v>
      </c>
      <c r="K64" s="15">
        <f t="shared" si="3"/>
        <v>38</v>
      </c>
      <c r="L64" s="18">
        <f>frq!C64</f>
        <v>1</v>
      </c>
      <c r="M64" s="124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4">
        <f>'[2]29'!B67</f>
        <v>42</v>
      </c>
      <c r="C65" s="195">
        <f>'[2]29'!C67</f>
        <v>30</v>
      </c>
      <c r="D65" s="195">
        <f>'[2]29'!D67</f>
        <v>0</v>
      </c>
      <c r="E65" s="195">
        <f>'[2]29'!E67</f>
        <v>0</v>
      </c>
      <c r="F65" s="15">
        <f t="shared" si="6"/>
        <v>72</v>
      </c>
      <c r="G65" s="194">
        <f>'[2]29'!H67</f>
        <v>38</v>
      </c>
      <c r="H65" s="195">
        <f>'[2]29'!I67</f>
        <v>0</v>
      </c>
      <c r="I65" s="195">
        <f>'[2]29'!J67</f>
        <v>0</v>
      </c>
      <c r="J65" s="195">
        <f>'[2]29'!K67</f>
        <v>0</v>
      </c>
      <c r="K65" s="15">
        <f t="shared" si="3"/>
        <v>38</v>
      </c>
      <c r="L65" s="18">
        <f>frq!C65</f>
        <v>1</v>
      </c>
      <c r="M65" s="124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4">
        <f>'[2]29'!B68</f>
        <v>42</v>
      </c>
      <c r="C66" s="195">
        <f>'[2]29'!C68</f>
        <v>30</v>
      </c>
      <c r="D66" s="195">
        <f>'[2]29'!D68</f>
        <v>0</v>
      </c>
      <c r="E66" s="195">
        <f>'[2]29'!E68</f>
        <v>0</v>
      </c>
      <c r="F66" s="15">
        <f t="shared" si="6"/>
        <v>72</v>
      </c>
      <c r="G66" s="194">
        <f>'[2]29'!H68</f>
        <v>38</v>
      </c>
      <c r="H66" s="195">
        <f>'[2]29'!I68</f>
        <v>0</v>
      </c>
      <c r="I66" s="195">
        <f>'[2]29'!J68</f>
        <v>0</v>
      </c>
      <c r="J66" s="195">
        <f>'[2]29'!K68</f>
        <v>0</v>
      </c>
      <c r="K66" s="15">
        <f t="shared" si="3"/>
        <v>38</v>
      </c>
      <c r="L66" s="18">
        <f>frq!C66</f>
        <v>1</v>
      </c>
      <c r="M66" s="124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4">
        <f>'[2]29'!B69</f>
        <v>42</v>
      </c>
      <c r="C67" s="195">
        <f>'[2]29'!C69</f>
        <v>30</v>
      </c>
      <c r="D67" s="195">
        <f>'[2]29'!D69</f>
        <v>0</v>
      </c>
      <c r="E67" s="195">
        <f>'[2]29'!E69</f>
        <v>0</v>
      </c>
      <c r="F67" s="15">
        <f t="shared" si="6"/>
        <v>72</v>
      </c>
      <c r="G67" s="194">
        <f>'[2]29'!H69</f>
        <v>38</v>
      </c>
      <c r="H67" s="195">
        <f>'[2]29'!I69</f>
        <v>0</v>
      </c>
      <c r="I67" s="195">
        <f>'[2]29'!J69</f>
        <v>0</v>
      </c>
      <c r="J67" s="195">
        <f>'[2]29'!K69</f>
        <v>0</v>
      </c>
      <c r="K67" s="15">
        <f t="shared" si="3"/>
        <v>38</v>
      </c>
      <c r="L67" s="18">
        <f>frq!C67</f>
        <v>1</v>
      </c>
      <c r="M67" s="124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4">
        <f>'[2]29'!B70</f>
        <v>42</v>
      </c>
      <c r="C68" s="195">
        <f>'[2]29'!C70</f>
        <v>30</v>
      </c>
      <c r="D68" s="195">
        <f>'[2]29'!D70</f>
        <v>0</v>
      </c>
      <c r="E68" s="195">
        <f>'[2]29'!E70</f>
        <v>0</v>
      </c>
      <c r="F68" s="15">
        <f t="shared" si="6"/>
        <v>72</v>
      </c>
      <c r="G68" s="194">
        <f>'[2]29'!H70</f>
        <v>38</v>
      </c>
      <c r="H68" s="195">
        <f>'[2]29'!I70</f>
        <v>0</v>
      </c>
      <c r="I68" s="195">
        <f>'[2]29'!J70</f>
        <v>0</v>
      </c>
      <c r="J68" s="195">
        <f>'[2]29'!K70</f>
        <v>0</v>
      </c>
      <c r="K68" s="15">
        <f t="shared" ref="K68:K98" si="13">SUM(G68:J68)</f>
        <v>38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4">
        <f>'[2]29'!B71</f>
        <v>42</v>
      </c>
      <c r="C69" s="195">
        <f>'[2]29'!C71</f>
        <v>30</v>
      </c>
      <c r="D69" s="195">
        <f>'[2]29'!D71</f>
        <v>0</v>
      </c>
      <c r="E69" s="195">
        <f>'[2]29'!E71</f>
        <v>0</v>
      </c>
      <c r="F69" s="15">
        <f t="shared" ref="F69:F98" si="16">SUM(B69:E69)</f>
        <v>72</v>
      </c>
      <c r="G69" s="194">
        <f>'[2]29'!H71</f>
        <v>38</v>
      </c>
      <c r="H69" s="195">
        <f>'[2]29'!I71</f>
        <v>0</v>
      </c>
      <c r="I69" s="195">
        <f>'[2]29'!J71</f>
        <v>0</v>
      </c>
      <c r="J69" s="195">
        <f>'[2]29'!K71</f>
        <v>0</v>
      </c>
      <c r="K69" s="15">
        <f t="shared" si="13"/>
        <v>38</v>
      </c>
      <c r="L69" s="18">
        <f>frq!C69</f>
        <v>1</v>
      </c>
      <c r="M69" s="124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4">
        <f>'[2]29'!B72</f>
        <v>42</v>
      </c>
      <c r="C70" s="195">
        <f>'[2]29'!C72</f>
        <v>30</v>
      </c>
      <c r="D70" s="195">
        <f>'[2]29'!D72</f>
        <v>0</v>
      </c>
      <c r="E70" s="195">
        <f>'[2]29'!E72</f>
        <v>0</v>
      </c>
      <c r="F70" s="15">
        <f t="shared" si="16"/>
        <v>72</v>
      </c>
      <c r="G70" s="194">
        <f>'[2]29'!H72</f>
        <v>38</v>
      </c>
      <c r="H70" s="195">
        <f>'[2]29'!I72</f>
        <v>0</v>
      </c>
      <c r="I70" s="195">
        <f>'[2]29'!J72</f>
        <v>0</v>
      </c>
      <c r="J70" s="195">
        <f>'[2]29'!K72</f>
        <v>0</v>
      </c>
      <c r="K70" s="15">
        <f t="shared" si="13"/>
        <v>38</v>
      </c>
      <c r="L70" s="18">
        <f>frq!C70</f>
        <v>1</v>
      </c>
      <c r="M70" s="124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4">
        <f>'[2]29'!B73</f>
        <v>42</v>
      </c>
      <c r="C71" s="195">
        <f>'[2]29'!C73</f>
        <v>30</v>
      </c>
      <c r="D71" s="195">
        <f>'[2]29'!D73</f>
        <v>0</v>
      </c>
      <c r="E71" s="195">
        <f>'[2]29'!E73</f>
        <v>0</v>
      </c>
      <c r="F71" s="15">
        <f t="shared" si="16"/>
        <v>72</v>
      </c>
      <c r="G71" s="194">
        <f>'[2]29'!H73</f>
        <v>38</v>
      </c>
      <c r="H71" s="195">
        <f>'[2]29'!I73</f>
        <v>0</v>
      </c>
      <c r="I71" s="195">
        <f>'[2]29'!J73</f>
        <v>0</v>
      </c>
      <c r="J71" s="195">
        <f>'[2]29'!K73</f>
        <v>0</v>
      </c>
      <c r="K71" s="15">
        <f t="shared" si="13"/>
        <v>38</v>
      </c>
      <c r="L71" s="18">
        <f>frq!C71</f>
        <v>1</v>
      </c>
      <c r="M71" s="124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4">
        <f>'[2]29'!B74</f>
        <v>42</v>
      </c>
      <c r="C72" s="195">
        <f>'[2]29'!C74</f>
        <v>30</v>
      </c>
      <c r="D72" s="195">
        <f>'[2]29'!D74</f>
        <v>0</v>
      </c>
      <c r="E72" s="195">
        <f>'[2]29'!E74</f>
        <v>0</v>
      </c>
      <c r="F72" s="15">
        <f t="shared" si="16"/>
        <v>72</v>
      </c>
      <c r="G72" s="194">
        <f>'[2]29'!H74</f>
        <v>38</v>
      </c>
      <c r="H72" s="195">
        <f>'[2]29'!I74</f>
        <v>0</v>
      </c>
      <c r="I72" s="195">
        <f>'[2]29'!J74</f>
        <v>0</v>
      </c>
      <c r="J72" s="195">
        <f>'[2]29'!K74</f>
        <v>0</v>
      </c>
      <c r="K72" s="15">
        <f t="shared" si="13"/>
        <v>38</v>
      </c>
      <c r="L72" s="18">
        <f>frq!C72</f>
        <v>1</v>
      </c>
      <c r="M72" s="124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4">
        <f>'[2]29'!B75</f>
        <v>42</v>
      </c>
      <c r="C73" s="195">
        <f>'[2]29'!C75</f>
        <v>30</v>
      </c>
      <c r="D73" s="195">
        <f>'[2]29'!D75</f>
        <v>0</v>
      </c>
      <c r="E73" s="195">
        <f>'[2]29'!E75</f>
        <v>0</v>
      </c>
      <c r="F73" s="15">
        <f t="shared" si="16"/>
        <v>72</v>
      </c>
      <c r="G73" s="194">
        <f>'[2]29'!H75</f>
        <v>38</v>
      </c>
      <c r="H73" s="195">
        <f>'[2]29'!I75</f>
        <v>0</v>
      </c>
      <c r="I73" s="195">
        <f>'[2]29'!J75</f>
        <v>0</v>
      </c>
      <c r="J73" s="195">
        <f>'[2]29'!K75</f>
        <v>0</v>
      </c>
      <c r="K73" s="15">
        <f t="shared" si="13"/>
        <v>38</v>
      </c>
      <c r="L73" s="18">
        <f>frq!C73</f>
        <v>1</v>
      </c>
      <c r="M73" s="124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4">
        <f>'[2]29'!B76</f>
        <v>42</v>
      </c>
      <c r="C74" s="195">
        <f>'[2]29'!C76</f>
        <v>30</v>
      </c>
      <c r="D74" s="195">
        <f>'[2]29'!D76</f>
        <v>0</v>
      </c>
      <c r="E74" s="195">
        <f>'[2]29'!E76</f>
        <v>0</v>
      </c>
      <c r="F74" s="15">
        <f t="shared" si="16"/>
        <v>72</v>
      </c>
      <c r="G74" s="194">
        <f>'[2]29'!H76</f>
        <v>38</v>
      </c>
      <c r="H74" s="195">
        <f>'[2]29'!I76</f>
        <v>0</v>
      </c>
      <c r="I74" s="195">
        <f>'[2]29'!J76</f>
        <v>0</v>
      </c>
      <c r="J74" s="195">
        <f>'[2]29'!K76</f>
        <v>0</v>
      </c>
      <c r="K74" s="15">
        <f t="shared" si="13"/>
        <v>38</v>
      </c>
      <c r="L74" s="18">
        <f>frq!C74</f>
        <v>1</v>
      </c>
      <c r="M74" s="124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4">
        <f>'[2]29'!B77</f>
        <v>42</v>
      </c>
      <c r="C75" s="195">
        <f>'[2]29'!C77</f>
        <v>30</v>
      </c>
      <c r="D75" s="195">
        <f>'[2]29'!D77</f>
        <v>0</v>
      </c>
      <c r="E75" s="195">
        <f>'[2]29'!E77</f>
        <v>0</v>
      </c>
      <c r="F75" s="15">
        <f t="shared" si="16"/>
        <v>72</v>
      </c>
      <c r="G75" s="194">
        <f>'[2]29'!H77</f>
        <v>35</v>
      </c>
      <c r="H75" s="195">
        <f>'[2]29'!I77</f>
        <v>0</v>
      </c>
      <c r="I75" s="195">
        <f>'[2]29'!J77</f>
        <v>0</v>
      </c>
      <c r="J75" s="195">
        <f>'[2]29'!K77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4">
        <f>'[2]29'!B78</f>
        <v>42</v>
      </c>
      <c r="C76" s="195">
        <f>'[2]29'!C78</f>
        <v>30</v>
      </c>
      <c r="D76" s="195">
        <f>'[2]29'!D78</f>
        <v>0</v>
      </c>
      <c r="E76" s="195">
        <f>'[2]29'!E78</f>
        <v>0</v>
      </c>
      <c r="F76" s="15">
        <f t="shared" si="16"/>
        <v>72</v>
      </c>
      <c r="G76" s="194">
        <f>'[2]29'!H78</f>
        <v>35</v>
      </c>
      <c r="H76" s="195">
        <f>'[2]29'!I78</f>
        <v>0</v>
      </c>
      <c r="I76" s="195">
        <f>'[2]29'!J78</f>
        <v>0</v>
      </c>
      <c r="J76" s="195">
        <f>'[2]29'!K78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4">
        <f>'[2]29'!B79</f>
        <v>42</v>
      </c>
      <c r="C77" s="195">
        <f>'[2]29'!C79</f>
        <v>30</v>
      </c>
      <c r="D77" s="195">
        <f>'[2]29'!D79</f>
        <v>0</v>
      </c>
      <c r="E77" s="195">
        <f>'[2]29'!E79</f>
        <v>0</v>
      </c>
      <c r="F77" s="15">
        <f t="shared" si="16"/>
        <v>72</v>
      </c>
      <c r="G77" s="194">
        <f>'[2]29'!H79</f>
        <v>35</v>
      </c>
      <c r="H77" s="195">
        <f>'[2]29'!I79</f>
        <v>0</v>
      </c>
      <c r="I77" s="195">
        <f>'[2]29'!J79</f>
        <v>0</v>
      </c>
      <c r="J77" s="195">
        <f>'[2]29'!K79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194">
        <f>'[2]29'!B80</f>
        <v>42</v>
      </c>
      <c r="C78" s="195">
        <f>'[2]29'!C80</f>
        <v>30</v>
      </c>
      <c r="D78" s="195">
        <f>'[2]29'!D80</f>
        <v>0</v>
      </c>
      <c r="E78" s="195">
        <f>'[2]29'!E80</f>
        <v>0</v>
      </c>
      <c r="F78" s="15">
        <f t="shared" si="16"/>
        <v>72</v>
      </c>
      <c r="G78" s="194">
        <f>'[2]29'!H80</f>
        <v>35</v>
      </c>
      <c r="H78" s="195">
        <f>'[2]29'!I80</f>
        <v>0</v>
      </c>
      <c r="I78" s="195">
        <f>'[2]29'!J80</f>
        <v>0</v>
      </c>
      <c r="J78" s="195">
        <f>'[2]29'!K80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4">
        <f>'[2]29'!B81</f>
        <v>42</v>
      </c>
      <c r="C79" s="195">
        <f>'[2]29'!C81</f>
        <v>30</v>
      </c>
      <c r="D79" s="195">
        <f>'[2]29'!D81</f>
        <v>0</v>
      </c>
      <c r="E79" s="195">
        <f>'[2]29'!E81</f>
        <v>0</v>
      </c>
      <c r="F79" s="15">
        <f t="shared" si="16"/>
        <v>72</v>
      </c>
      <c r="G79" s="194">
        <f>'[2]29'!H81</f>
        <v>35</v>
      </c>
      <c r="H79" s="195">
        <f>'[2]29'!I81</f>
        <v>0</v>
      </c>
      <c r="I79" s="195">
        <f>'[2]29'!J81</f>
        <v>0</v>
      </c>
      <c r="J79" s="195">
        <f>'[2]29'!K81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4">
        <f>'[2]29'!B82</f>
        <v>42</v>
      </c>
      <c r="C80" s="195">
        <f>'[2]29'!C82</f>
        <v>30</v>
      </c>
      <c r="D80" s="195">
        <f>'[2]29'!D82</f>
        <v>0</v>
      </c>
      <c r="E80" s="195">
        <f>'[2]29'!E82</f>
        <v>0</v>
      </c>
      <c r="F80" s="15">
        <f t="shared" si="16"/>
        <v>72</v>
      </c>
      <c r="G80" s="194">
        <f>'[2]29'!H82</f>
        <v>35</v>
      </c>
      <c r="H80" s="195">
        <f>'[2]29'!I82</f>
        <v>0</v>
      </c>
      <c r="I80" s="195">
        <f>'[2]29'!J82</f>
        <v>0</v>
      </c>
      <c r="J80" s="195">
        <f>'[2]29'!K82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4">
        <f>'[2]29'!B83</f>
        <v>42</v>
      </c>
      <c r="C81" s="195">
        <f>'[2]29'!C83</f>
        <v>30</v>
      </c>
      <c r="D81" s="195">
        <f>'[2]29'!D83</f>
        <v>0</v>
      </c>
      <c r="E81" s="195">
        <f>'[2]29'!E83</f>
        <v>0</v>
      </c>
      <c r="F81" s="15">
        <f t="shared" si="16"/>
        <v>72</v>
      </c>
      <c r="G81" s="194">
        <f>'[2]29'!H83</f>
        <v>35</v>
      </c>
      <c r="H81" s="195">
        <f>'[2]29'!I83</f>
        <v>0</v>
      </c>
      <c r="I81" s="195">
        <f>'[2]29'!J83</f>
        <v>0</v>
      </c>
      <c r="J81" s="195">
        <f>'[2]29'!K83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4">
        <f>'[2]29'!B84</f>
        <v>42</v>
      </c>
      <c r="C82" s="195">
        <f>'[2]29'!C84</f>
        <v>30</v>
      </c>
      <c r="D82" s="195">
        <f>'[2]29'!D84</f>
        <v>0</v>
      </c>
      <c r="E82" s="195">
        <f>'[2]29'!E84</f>
        <v>0</v>
      </c>
      <c r="F82" s="15">
        <f t="shared" si="16"/>
        <v>72</v>
      </c>
      <c r="G82" s="194">
        <f>'[2]29'!H84</f>
        <v>35</v>
      </c>
      <c r="H82" s="195">
        <f>'[2]29'!I84</f>
        <v>0</v>
      </c>
      <c r="I82" s="195">
        <f>'[2]29'!J84</f>
        <v>0</v>
      </c>
      <c r="J82" s="195">
        <f>'[2]29'!K84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4">
        <f>'[2]29'!B85</f>
        <v>42</v>
      </c>
      <c r="C83" s="195">
        <f>'[2]29'!C85</f>
        <v>30</v>
      </c>
      <c r="D83" s="195">
        <f>'[2]29'!D85</f>
        <v>0</v>
      </c>
      <c r="E83" s="195">
        <f>'[2]29'!E85</f>
        <v>0</v>
      </c>
      <c r="F83" s="15">
        <f t="shared" si="16"/>
        <v>72</v>
      </c>
      <c r="G83" s="194">
        <f>'[2]29'!H85</f>
        <v>35</v>
      </c>
      <c r="H83" s="195">
        <f>'[2]29'!I85</f>
        <v>0</v>
      </c>
      <c r="I83" s="195">
        <f>'[2]29'!J85</f>
        <v>0</v>
      </c>
      <c r="J83" s="195">
        <f>'[2]29'!K85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4">
        <f>'[2]29'!B86</f>
        <v>42</v>
      </c>
      <c r="C84" s="195">
        <f>'[2]29'!C86</f>
        <v>30</v>
      </c>
      <c r="D84" s="195">
        <f>'[2]29'!D86</f>
        <v>0</v>
      </c>
      <c r="E84" s="195">
        <f>'[2]29'!E86</f>
        <v>0</v>
      </c>
      <c r="F84" s="15">
        <f t="shared" si="16"/>
        <v>72</v>
      </c>
      <c r="G84" s="194">
        <f>'[2]29'!H86</f>
        <v>35</v>
      </c>
      <c r="H84" s="195">
        <f>'[2]29'!I86</f>
        <v>0</v>
      </c>
      <c r="I84" s="195">
        <f>'[2]29'!J86</f>
        <v>0</v>
      </c>
      <c r="J84" s="195">
        <f>'[2]29'!K86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4">
        <f>'[2]29'!B87</f>
        <v>42</v>
      </c>
      <c r="C85" s="195">
        <f>'[2]29'!C87</f>
        <v>30</v>
      </c>
      <c r="D85" s="195">
        <f>'[2]29'!D87</f>
        <v>0</v>
      </c>
      <c r="E85" s="195">
        <f>'[2]29'!E87</f>
        <v>0</v>
      </c>
      <c r="F85" s="15">
        <f t="shared" si="16"/>
        <v>72</v>
      </c>
      <c r="G85" s="194">
        <f>'[2]29'!H87</f>
        <v>35</v>
      </c>
      <c r="H85" s="195">
        <f>'[2]29'!I87</f>
        <v>0</v>
      </c>
      <c r="I85" s="195">
        <f>'[2]29'!J87</f>
        <v>0</v>
      </c>
      <c r="J85" s="195">
        <f>'[2]29'!K87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4">
        <f>'[2]29'!B88</f>
        <v>42</v>
      </c>
      <c r="C86" s="195">
        <f>'[2]29'!C88</f>
        <v>30</v>
      </c>
      <c r="D86" s="195">
        <f>'[2]29'!D88</f>
        <v>0</v>
      </c>
      <c r="E86" s="195">
        <f>'[2]29'!E88</f>
        <v>0</v>
      </c>
      <c r="F86" s="15">
        <f t="shared" si="16"/>
        <v>72</v>
      </c>
      <c r="G86" s="194">
        <f>'[2]29'!H88</f>
        <v>35</v>
      </c>
      <c r="H86" s="195">
        <f>'[2]29'!I88</f>
        <v>0</v>
      </c>
      <c r="I86" s="195">
        <f>'[2]29'!J88</f>
        <v>0</v>
      </c>
      <c r="J86" s="195">
        <f>'[2]29'!K88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4">
        <f>'[2]29'!B89</f>
        <v>42</v>
      </c>
      <c r="C87" s="195">
        <f>'[2]29'!C89</f>
        <v>30</v>
      </c>
      <c r="D87" s="195">
        <f>'[2]29'!D89</f>
        <v>0</v>
      </c>
      <c r="E87" s="195">
        <f>'[2]29'!E89</f>
        <v>0</v>
      </c>
      <c r="F87" s="15">
        <f t="shared" si="16"/>
        <v>72</v>
      </c>
      <c r="G87" s="194">
        <f>'[2]29'!H89</f>
        <v>35</v>
      </c>
      <c r="H87" s="195">
        <f>'[2]29'!I89</f>
        <v>0</v>
      </c>
      <c r="I87" s="195">
        <f>'[2]29'!J89</f>
        <v>0</v>
      </c>
      <c r="J87" s="195">
        <f>'[2]29'!K89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4">
        <f>'[2]29'!B90</f>
        <v>42</v>
      </c>
      <c r="C88" s="195">
        <f>'[2]29'!C90</f>
        <v>30</v>
      </c>
      <c r="D88" s="195">
        <f>'[2]29'!D90</f>
        <v>0</v>
      </c>
      <c r="E88" s="195">
        <f>'[2]29'!E90</f>
        <v>0</v>
      </c>
      <c r="F88" s="15">
        <f t="shared" si="16"/>
        <v>72</v>
      </c>
      <c r="G88" s="194">
        <f>'[2]29'!H90</f>
        <v>35</v>
      </c>
      <c r="H88" s="195">
        <f>'[2]29'!I90</f>
        <v>0</v>
      </c>
      <c r="I88" s="195">
        <f>'[2]29'!J90</f>
        <v>0</v>
      </c>
      <c r="J88" s="195">
        <f>'[2]29'!K90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4">
        <f>'[2]29'!B91</f>
        <v>42</v>
      </c>
      <c r="C89" s="195">
        <f>'[2]29'!C91</f>
        <v>30</v>
      </c>
      <c r="D89" s="195">
        <f>'[2]29'!D91</f>
        <v>0</v>
      </c>
      <c r="E89" s="195">
        <f>'[2]29'!E91</f>
        <v>0</v>
      </c>
      <c r="F89" s="15">
        <f t="shared" si="16"/>
        <v>72</v>
      </c>
      <c r="G89" s="194">
        <f>'[2]29'!H91</f>
        <v>35</v>
      </c>
      <c r="H89" s="195">
        <f>'[2]29'!I91</f>
        <v>0</v>
      </c>
      <c r="I89" s="195">
        <f>'[2]29'!J91</f>
        <v>0</v>
      </c>
      <c r="J89" s="195">
        <f>'[2]29'!K91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4">
        <f>'[2]29'!B92</f>
        <v>42</v>
      </c>
      <c r="C90" s="195">
        <f>'[2]29'!C92</f>
        <v>30</v>
      </c>
      <c r="D90" s="195">
        <f>'[2]29'!D92</f>
        <v>0</v>
      </c>
      <c r="E90" s="195">
        <f>'[2]29'!E92</f>
        <v>0</v>
      </c>
      <c r="F90" s="15">
        <f t="shared" si="16"/>
        <v>72</v>
      </c>
      <c r="G90" s="194">
        <f>'[2]29'!H92</f>
        <v>35</v>
      </c>
      <c r="H90" s="195">
        <f>'[2]29'!I92</f>
        <v>0</v>
      </c>
      <c r="I90" s="195">
        <f>'[2]29'!J92</f>
        <v>0</v>
      </c>
      <c r="J90" s="195">
        <f>'[2]29'!K92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4">
        <f>'[2]29'!B93</f>
        <v>42</v>
      </c>
      <c r="C91" s="195">
        <f>'[2]29'!C93</f>
        <v>30</v>
      </c>
      <c r="D91" s="195">
        <f>'[2]29'!D93</f>
        <v>0</v>
      </c>
      <c r="E91" s="195">
        <f>'[2]29'!E93</f>
        <v>0</v>
      </c>
      <c r="F91" s="15">
        <f t="shared" si="16"/>
        <v>72</v>
      </c>
      <c r="G91" s="194">
        <f>'[2]29'!H93</f>
        <v>35</v>
      </c>
      <c r="H91" s="195">
        <f>'[2]29'!I93</f>
        <v>0</v>
      </c>
      <c r="I91" s="195">
        <f>'[2]29'!J93</f>
        <v>0</v>
      </c>
      <c r="J91" s="195">
        <f>'[2]29'!K93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4">
        <f>'[2]29'!B94</f>
        <v>42</v>
      </c>
      <c r="C92" s="195">
        <f>'[2]29'!C94</f>
        <v>30</v>
      </c>
      <c r="D92" s="195">
        <f>'[2]29'!D94</f>
        <v>0</v>
      </c>
      <c r="E92" s="195">
        <f>'[2]29'!E94</f>
        <v>0</v>
      </c>
      <c r="F92" s="15">
        <f t="shared" si="16"/>
        <v>72</v>
      </c>
      <c r="G92" s="194">
        <f>'[2]29'!H94</f>
        <v>35</v>
      </c>
      <c r="H92" s="195">
        <f>'[2]29'!I94</f>
        <v>0</v>
      </c>
      <c r="I92" s="195">
        <f>'[2]29'!J94</f>
        <v>0</v>
      </c>
      <c r="J92" s="195">
        <f>'[2]29'!K94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4">
        <f>'[2]29'!B95</f>
        <v>42</v>
      </c>
      <c r="C93" s="195">
        <f>'[2]29'!C95</f>
        <v>30</v>
      </c>
      <c r="D93" s="195">
        <f>'[2]29'!D95</f>
        <v>0</v>
      </c>
      <c r="E93" s="195">
        <f>'[2]29'!E95</f>
        <v>0</v>
      </c>
      <c r="F93" s="15">
        <f t="shared" si="16"/>
        <v>72</v>
      </c>
      <c r="G93" s="194">
        <f>'[2]29'!H95</f>
        <v>35</v>
      </c>
      <c r="H93" s="195">
        <f>'[2]29'!I95</f>
        <v>0</v>
      </c>
      <c r="I93" s="195">
        <f>'[2]29'!J95</f>
        <v>0</v>
      </c>
      <c r="J93" s="195">
        <f>'[2]29'!K95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4">
        <f>'[2]29'!B96</f>
        <v>42</v>
      </c>
      <c r="C94" s="195">
        <f>'[2]29'!C96</f>
        <v>30</v>
      </c>
      <c r="D94" s="195">
        <f>'[2]29'!D96</f>
        <v>0</v>
      </c>
      <c r="E94" s="195">
        <f>'[2]29'!E96</f>
        <v>0</v>
      </c>
      <c r="F94" s="15">
        <f t="shared" si="16"/>
        <v>72</v>
      </c>
      <c r="G94" s="194">
        <f>'[2]29'!H96</f>
        <v>35</v>
      </c>
      <c r="H94" s="195">
        <f>'[2]29'!I96</f>
        <v>0</v>
      </c>
      <c r="I94" s="195">
        <f>'[2]29'!J96</f>
        <v>0</v>
      </c>
      <c r="J94" s="195">
        <f>'[2]29'!K96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4">
        <f>'[2]29'!B97</f>
        <v>42</v>
      </c>
      <c r="C95" s="195">
        <f>'[2]29'!C97</f>
        <v>30</v>
      </c>
      <c r="D95" s="195">
        <f>'[2]29'!D97</f>
        <v>0</v>
      </c>
      <c r="E95" s="195">
        <f>'[2]29'!E97</f>
        <v>0</v>
      </c>
      <c r="F95" s="15">
        <f t="shared" si="16"/>
        <v>72</v>
      </c>
      <c r="G95" s="194">
        <f>'[2]29'!H97</f>
        <v>34</v>
      </c>
      <c r="H95" s="195">
        <f>'[2]29'!I97</f>
        <v>0</v>
      </c>
      <c r="I95" s="195">
        <f>'[2]29'!J97</f>
        <v>0</v>
      </c>
      <c r="J95" s="195">
        <f>'[2]29'!K97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4">
        <f>'[2]29'!B98</f>
        <v>42</v>
      </c>
      <c r="C96" s="195">
        <f>'[2]29'!C98</f>
        <v>30</v>
      </c>
      <c r="D96" s="195">
        <f>'[2]29'!D98</f>
        <v>0</v>
      </c>
      <c r="E96" s="195">
        <f>'[2]29'!E98</f>
        <v>0</v>
      </c>
      <c r="F96" s="15">
        <f t="shared" si="16"/>
        <v>72</v>
      </c>
      <c r="G96" s="194">
        <f>'[2]29'!H98</f>
        <v>34</v>
      </c>
      <c r="H96" s="195">
        <f>'[2]29'!I98</f>
        <v>0</v>
      </c>
      <c r="I96" s="195">
        <f>'[2]29'!J98</f>
        <v>0</v>
      </c>
      <c r="J96" s="195">
        <f>'[2]29'!K98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4">
        <f>'[2]29'!B99</f>
        <v>42</v>
      </c>
      <c r="C97" s="195">
        <f>'[2]29'!C99</f>
        <v>30</v>
      </c>
      <c r="D97" s="195">
        <f>'[2]29'!D99</f>
        <v>0</v>
      </c>
      <c r="E97" s="195">
        <f>'[2]29'!E99</f>
        <v>0</v>
      </c>
      <c r="F97" s="15">
        <f t="shared" si="16"/>
        <v>72</v>
      </c>
      <c r="G97" s="194">
        <f>'[2]29'!H99</f>
        <v>34</v>
      </c>
      <c r="H97" s="195">
        <f>'[2]29'!I99</f>
        <v>0</v>
      </c>
      <c r="I97" s="195">
        <f>'[2]29'!J99</f>
        <v>0</v>
      </c>
      <c r="J97" s="195">
        <f>'[2]29'!K99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4">
        <f>'[2]29'!B100</f>
        <v>42</v>
      </c>
      <c r="C98" s="195">
        <f>'[2]29'!C100</f>
        <v>30</v>
      </c>
      <c r="D98" s="195">
        <f>'[2]29'!D100</f>
        <v>0</v>
      </c>
      <c r="E98" s="195">
        <f>'[2]29'!E100</f>
        <v>0</v>
      </c>
      <c r="F98" s="15">
        <f t="shared" si="16"/>
        <v>72</v>
      </c>
      <c r="G98" s="194">
        <f>'[2]29'!H100</f>
        <v>34</v>
      </c>
      <c r="H98" s="195">
        <f>'[2]29'!I100</f>
        <v>0</v>
      </c>
      <c r="I98" s="195">
        <f>'[2]29'!J100</f>
        <v>0</v>
      </c>
      <c r="J98" s="195">
        <f>'[2]29'!K100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0.8101624999999999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0.8101624999999999</v>
      </c>
      <c r="L99" s="128">
        <f t="shared" si="17"/>
        <v>2.4E-2</v>
      </c>
      <c r="M99" s="128">
        <f t="shared" si="17"/>
        <v>0.79786249999999959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0.79786249999999959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45289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1030</v>
      </c>
      <c r="G3" s="16">
        <f>'[3]29'!G5</f>
        <v>30</v>
      </c>
      <c r="H3" s="17">
        <f>SUM(B3:G3)</f>
        <v>1380</v>
      </c>
      <c r="I3" s="15">
        <f>'[3]29'!J5</f>
        <v>270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7.7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7.7</v>
      </c>
      <c r="AE3" s="8">
        <f>BD3</f>
        <v>7.7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7.7</v>
      </c>
      <c r="AL3" s="8">
        <f t="shared" ref="AL3:AQ18" si="3">Q3-X3-AE3</f>
        <v>254.60000000000002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254.60000000000002</v>
      </c>
      <c r="AT3" s="8">
        <v>7.42</v>
      </c>
      <c r="AU3" s="8">
        <v>7.42</v>
      </c>
      <c r="AW3" s="198">
        <v>7.7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7.7</v>
      </c>
      <c r="BD3" s="198">
        <v>7.7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7.7</v>
      </c>
      <c r="BL3" s="8">
        <f>AT3</f>
        <v>7.42</v>
      </c>
      <c r="BM3" s="8">
        <f>AU3</f>
        <v>7.42</v>
      </c>
      <c r="BN3" s="8">
        <f>BC3</f>
        <v>7.7</v>
      </c>
      <c r="BO3" s="8">
        <f>BJ3</f>
        <v>7.7</v>
      </c>
      <c r="BP3" s="139">
        <f>BL3-BN3</f>
        <v>-0.28000000000000025</v>
      </c>
      <c r="BQ3" s="139">
        <f>BM3-BO3</f>
        <v>-0.28000000000000025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1030</v>
      </c>
      <c r="G4" s="16">
        <f>'[3]29'!G6</f>
        <v>30</v>
      </c>
      <c r="H4" s="17">
        <f>SUM(B4:G4)</f>
        <v>1380</v>
      </c>
      <c r="I4" s="15">
        <f>'[3]29'!J6</f>
        <v>270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7.2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7.2</v>
      </c>
      <c r="AE4" s="8">
        <f t="shared" ref="AE4:AE67" si="11">BD4</f>
        <v>7.2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7.2</v>
      </c>
      <c r="AL4" s="8">
        <f t="shared" si="3"/>
        <v>255.60000000000002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255.60000000000002</v>
      </c>
      <c r="AT4" s="8">
        <v>6.93</v>
      </c>
      <c r="AU4" s="8">
        <v>6.93</v>
      </c>
      <c r="AW4" s="198">
        <v>7.2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7.2</v>
      </c>
      <c r="BD4" s="198">
        <v>7.2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7.2</v>
      </c>
      <c r="BL4" s="8">
        <f t="shared" ref="BL4:BL67" si="21">AT4</f>
        <v>6.93</v>
      </c>
      <c r="BM4" s="8">
        <f t="shared" ref="BM4:BM67" si="22">AU4</f>
        <v>6.93</v>
      </c>
      <c r="BN4" s="8">
        <f t="shared" ref="BN4:BN67" si="23">BC4</f>
        <v>7.2</v>
      </c>
      <c r="BO4" s="8">
        <f t="shared" ref="BO4:BO67" si="24">BJ4</f>
        <v>7.2</v>
      </c>
      <c r="BP4" s="139">
        <f t="shared" ref="BP4:BP67" si="25">BL4-BN4</f>
        <v>-0.27000000000000046</v>
      </c>
      <c r="BQ4" s="139">
        <f t="shared" ref="BQ4:BQ67" si="26">BM4-BO4</f>
        <v>-0.27000000000000046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1030</v>
      </c>
      <c r="G5" s="16">
        <f>'[3]29'!G7</f>
        <v>30</v>
      </c>
      <c r="H5" s="17">
        <f t="shared" ref="H5:H68" si="27">SUM(B5:G5)</f>
        <v>1380</v>
      </c>
      <c r="I5" s="15">
        <f>'[3]29'!J7</f>
        <v>270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8.1999999999999993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8.1999999999999993</v>
      </c>
      <c r="AE5" s="8">
        <f t="shared" si="11"/>
        <v>8.1999999999999993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8.1999999999999993</v>
      </c>
      <c r="AL5" s="8">
        <f t="shared" si="3"/>
        <v>253.60000000000002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253.60000000000002</v>
      </c>
      <c r="AT5" s="8">
        <v>7.9</v>
      </c>
      <c r="AU5" s="8">
        <v>7.9</v>
      </c>
      <c r="AW5" s="198">
        <v>8.1999999999999993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8.1999999999999993</v>
      </c>
      <c r="BD5" s="198">
        <v>8.1999999999999993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8.1999999999999993</v>
      </c>
      <c r="BL5" s="8">
        <f t="shared" si="21"/>
        <v>7.9</v>
      </c>
      <c r="BM5" s="8">
        <f t="shared" si="22"/>
        <v>7.9</v>
      </c>
      <c r="BN5" s="8">
        <f t="shared" si="23"/>
        <v>8.1999999999999993</v>
      </c>
      <c r="BO5" s="8">
        <f t="shared" si="24"/>
        <v>8.1999999999999993</v>
      </c>
      <c r="BP5" s="139">
        <f t="shared" si="25"/>
        <v>-0.29999999999999893</v>
      </c>
      <c r="BQ5" s="139">
        <f t="shared" si="26"/>
        <v>-0.29999999999999893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1030</v>
      </c>
      <c r="G6" s="16">
        <f>'[3]29'!G8</f>
        <v>30</v>
      </c>
      <c r="H6" s="17">
        <f t="shared" si="27"/>
        <v>1380</v>
      </c>
      <c r="I6" s="15">
        <f>'[3]29'!J8</f>
        <v>270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6.7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6.7</v>
      </c>
      <c r="AE6" s="8">
        <f t="shared" si="11"/>
        <v>6.7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6.7</v>
      </c>
      <c r="AL6" s="8">
        <f t="shared" si="3"/>
        <v>256.60000000000002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256.60000000000002</v>
      </c>
      <c r="AT6" s="8">
        <v>6.45</v>
      </c>
      <c r="AU6" s="8">
        <v>6.45</v>
      </c>
      <c r="AW6" s="198">
        <v>6.7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6.7</v>
      </c>
      <c r="BD6" s="198">
        <v>6.7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6.7</v>
      </c>
      <c r="BL6" s="8">
        <f t="shared" si="21"/>
        <v>6.45</v>
      </c>
      <c r="BM6" s="8">
        <f t="shared" si="22"/>
        <v>6.45</v>
      </c>
      <c r="BN6" s="8">
        <f t="shared" si="23"/>
        <v>6.7</v>
      </c>
      <c r="BO6" s="8">
        <f t="shared" si="24"/>
        <v>6.7</v>
      </c>
      <c r="BP6" s="139">
        <f t="shared" si="25"/>
        <v>-0.25</v>
      </c>
      <c r="BQ6" s="139">
        <f t="shared" si="26"/>
        <v>-0.25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1030</v>
      </c>
      <c r="G7" s="16">
        <f>'[3]29'!G9</f>
        <v>30</v>
      </c>
      <c r="H7" s="17">
        <f t="shared" si="27"/>
        <v>1380</v>
      </c>
      <c r="I7" s="15">
        <f>'[3]29'!J9</f>
        <v>270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7.7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7.7</v>
      </c>
      <c r="AE7" s="8">
        <f t="shared" si="11"/>
        <v>7.7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7.7</v>
      </c>
      <c r="AL7" s="8">
        <f t="shared" si="3"/>
        <v>254.60000000000002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254.60000000000002</v>
      </c>
      <c r="AT7" s="8">
        <v>7.42</v>
      </c>
      <c r="AU7" s="8">
        <v>7.42</v>
      </c>
      <c r="AW7" s="198">
        <v>7.7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7.7</v>
      </c>
      <c r="BD7" s="198">
        <v>7.7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7.7</v>
      </c>
      <c r="BL7" s="8">
        <f t="shared" si="21"/>
        <v>7.42</v>
      </c>
      <c r="BM7" s="8">
        <f t="shared" si="22"/>
        <v>7.42</v>
      </c>
      <c r="BN7" s="8">
        <f t="shared" si="23"/>
        <v>7.7</v>
      </c>
      <c r="BO7" s="8">
        <f t="shared" si="24"/>
        <v>7.7</v>
      </c>
      <c r="BP7" s="139">
        <f t="shared" si="25"/>
        <v>-0.28000000000000025</v>
      </c>
      <c r="BQ7" s="139">
        <f t="shared" si="26"/>
        <v>-0.28000000000000025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1030</v>
      </c>
      <c r="G8" s="16">
        <f>'[3]29'!G10</f>
        <v>30</v>
      </c>
      <c r="H8" s="17">
        <f t="shared" si="27"/>
        <v>1380</v>
      </c>
      <c r="I8" s="15">
        <f>'[3]29'!J10</f>
        <v>270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7.7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7.7</v>
      </c>
      <c r="AE8" s="8">
        <f t="shared" si="11"/>
        <v>7.7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7.7</v>
      </c>
      <c r="AL8" s="8">
        <f t="shared" si="3"/>
        <v>254.60000000000002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254.60000000000002</v>
      </c>
      <c r="AT8" s="8">
        <v>7.42</v>
      </c>
      <c r="AU8" s="8">
        <v>7.42</v>
      </c>
      <c r="AW8" s="198">
        <v>7.7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7.7</v>
      </c>
      <c r="BD8" s="198">
        <v>7.7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7.7</v>
      </c>
      <c r="BL8" s="8">
        <f t="shared" si="21"/>
        <v>7.42</v>
      </c>
      <c r="BM8" s="8">
        <f t="shared" si="22"/>
        <v>7.42</v>
      </c>
      <c r="BN8" s="8">
        <f t="shared" si="23"/>
        <v>7.7</v>
      </c>
      <c r="BO8" s="8">
        <f t="shared" si="24"/>
        <v>7.7</v>
      </c>
      <c r="BP8" s="139">
        <f t="shared" si="25"/>
        <v>-0.28000000000000025</v>
      </c>
      <c r="BQ8" s="139">
        <f t="shared" si="26"/>
        <v>-0.28000000000000025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1030</v>
      </c>
      <c r="G9" s="16">
        <f>'[3]29'!G11</f>
        <v>30</v>
      </c>
      <c r="H9" s="17">
        <f t="shared" si="27"/>
        <v>1380</v>
      </c>
      <c r="I9" s="15">
        <f>'[3]29'!J11</f>
        <v>270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7.7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7.7</v>
      </c>
      <c r="AE9" s="8">
        <f t="shared" si="11"/>
        <v>7.7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7.7</v>
      </c>
      <c r="AL9" s="8">
        <f t="shared" si="3"/>
        <v>254.60000000000002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254.60000000000002</v>
      </c>
      <c r="AT9" s="8">
        <v>7.42</v>
      </c>
      <c r="AU9" s="8">
        <v>7.42</v>
      </c>
      <c r="AW9" s="198">
        <v>7.7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7.7</v>
      </c>
      <c r="BD9" s="198">
        <v>7.7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7.7</v>
      </c>
      <c r="BL9" s="8">
        <f t="shared" si="21"/>
        <v>7.42</v>
      </c>
      <c r="BM9" s="8">
        <f t="shared" si="22"/>
        <v>7.42</v>
      </c>
      <c r="BN9" s="8">
        <f t="shared" si="23"/>
        <v>7.7</v>
      </c>
      <c r="BO9" s="8">
        <f t="shared" si="24"/>
        <v>7.7</v>
      </c>
      <c r="BP9" s="139">
        <f t="shared" si="25"/>
        <v>-0.28000000000000025</v>
      </c>
      <c r="BQ9" s="139">
        <f t="shared" si="26"/>
        <v>-0.28000000000000025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1030</v>
      </c>
      <c r="G10" s="16">
        <f>'[3]29'!G12</f>
        <v>30</v>
      </c>
      <c r="H10" s="17">
        <f t="shared" si="27"/>
        <v>1380</v>
      </c>
      <c r="I10" s="15">
        <f>'[3]29'!J12</f>
        <v>270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7.7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7.7</v>
      </c>
      <c r="AE10" s="8">
        <f t="shared" si="11"/>
        <v>7.7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7.7</v>
      </c>
      <c r="AL10" s="8">
        <f t="shared" si="3"/>
        <v>254.60000000000002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254.60000000000002</v>
      </c>
      <c r="AT10" s="8">
        <v>7.42</v>
      </c>
      <c r="AU10" s="8">
        <v>7.42</v>
      </c>
      <c r="AW10" s="198">
        <v>7.7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7.7</v>
      </c>
      <c r="BD10" s="198">
        <v>7.7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7.7</v>
      </c>
      <c r="BL10" s="8">
        <f t="shared" si="21"/>
        <v>7.42</v>
      </c>
      <c r="BM10" s="8">
        <f t="shared" si="22"/>
        <v>7.42</v>
      </c>
      <c r="BN10" s="8">
        <f t="shared" si="23"/>
        <v>7.7</v>
      </c>
      <c r="BO10" s="8">
        <f t="shared" si="24"/>
        <v>7.7</v>
      </c>
      <c r="BP10" s="139">
        <f t="shared" si="25"/>
        <v>-0.28000000000000025</v>
      </c>
      <c r="BQ10" s="139">
        <f t="shared" si="26"/>
        <v>-0.28000000000000025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1030</v>
      </c>
      <c r="G11" s="16">
        <f>'[3]29'!G13</f>
        <v>30</v>
      </c>
      <c r="H11" s="17">
        <f t="shared" si="27"/>
        <v>1380</v>
      </c>
      <c r="I11" s="15">
        <f>'[3]29'!J13</f>
        <v>270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7.7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7.7</v>
      </c>
      <c r="AE11" s="8">
        <f t="shared" si="11"/>
        <v>7.7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7.7</v>
      </c>
      <c r="AL11" s="8">
        <f t="shared" si="3"/>
        <v>254.60000000000002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254.60000000000002</v>
      </c>
      <c r="AT11" s="8">
        <v>7.42</v>
      </c>
      <c r="AU11" s="8">
        <v>7.42</v>
      </c>
      <c r="AW11" s="198">
        <v>7.7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7.7</v>
      </c>
      <c r="BD11" s="198">
        <v>7.7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7.7</v>
      </c>
      <c r="BL11" s="8">
        <f t="shared" si="21"/>
        <v>7.42</v>
      </c>
      <c r="BM11" s="8">
        <f t="shared" si="22"/>
        <v>7.42</v>
      </c>
      <c r="BN11" s="8">
        <f t="shared" si="23"/>
        <v>7.7</v>
      </c>
      <c r="BO11" s="8">
        <f t="shared" si="24"/>
        <v>7.7</v>
      </c>
      <c r="BP11" s="139">
        <f t="shared" si="25"/>
        <v>-0.28000000000000025</v>
      </c>
      <c r="BQ11" s="139">
        <f t="shared" si="26"/>
        <v>-0.28000000000000025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1030</v>
      </c>
      <c r="G12" s="16">
        <f>'[3]29'!G14</f>
        <v>30</v>
      </c>
      <c r="H12" s="17">
        <f t="shared" si="27"/>
        <v>1380</v>
      </c>
      <c r="I12" s="15">
        <f>'[3]29'!J14</f>
        <v>270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7.7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7.7</v>
      </c>
      <c r="AE12" s="8">
        <f t="shared" si="11"/>
        <v>7.7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7.7</v>
      </c>
      <c r="AL12" s="8">
        <f t="shared" si="3"/>
        <v>254.60000000000002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254.60000000000002</v>
      </c>
      <c r="AT12" s="8">
        <v>7.42</v>
      </c>
      <c r="AU12" s="8">
        <v>7.42</v>
      </c>
      <c r="AW12" s="198">
        <v>7.7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7.7</v>
      </c>
      <c r="BD12" s="198">
        <v>7.7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7.7</v>
      </c>
      <c r="BL12" s="8">
        <f t="shared" si="21"/>
        <v>7.42</v>
      </c>
      <c r="BM12" s="8">
        <f t="shared" si="22"/>
        <v>7.42</v>
      </c>
      <c r="BN12" s="8">
        <f t="shared" si="23"/>
        <v>7.7</v>
      </c>
      <c r="BO12" s="8">
        <f t="shared" si="24"/>
        <v>7.7</v>
      </c>
      <c r="BP12" s="139">
        <f t="shared" si="25"/>
        <v>-0.28000000000000025</v>
      </c>
      <c r="BQ12" s="139">
        <f t="shared" si="26"/>
        <v>-0.28000000000000025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1030</v>
      </c>
      <c r="G13" s="16">
        <f>'[3]29'!G15</f>
        <v>30</v>
      </c>
      <c r="H13" s="17">
        <f t="shared" si="27"/>
        <v>1380</v>
      </c>
      <c r="I13" s="15">
        <f>'[3]29'!J15</f>
        <v>270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26.94</v>
      </c>
      <c r="AE13" s="8">
        <f t="shared" si="11"/>
        <v>26.94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26.94</v>
      </c>
      <c r="AL13" s="8">
        <f t="shared" si="3"/>
        <v>216.12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216.12</v>
      </c>
      <c r="AT13" s="8">
        <v>7.42</v>
      </c>
      <c r="AU13" s="8">
        <v>7.42</v>
      </c>
      <c r="AW13" s="198">
        <v>26.94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26.94</v>
      </c>
      <c r="BD13" s="198">
        <v>26.94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26.94</v>
      </c>
      <c r="BL13" s="8">
        <f t="shared" si="21"/>
        <v>7.42</v>
      </c>
      <c r="BM13" s="8">
        <f t="shared" si="22"/>
        <v>7.42</v>
      </c>
      <c r="BN13" s="8">
        <f t="shared" si="23"/>
        <v>26.94</v>
      </c>
      <c r="BO13" s="8">
        <f t="shared" si="24"/>
        <v>26.94</v>
      </c>
      <c r="BP13" s="139">
        <f t="shared" si="25"/>
        <v>-19.520000000000003</v>
      </c>
      <c r="BQ13" s="139">
        <f t="shared" si="26"/>
        <v>-19.520000000000003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1030</v>
      </c>
      <c r="G14" s="16">
        <f>'[3]29'!G16</f>
        <v>30</v>
      </c>
      <c r="H14" s="17">
        <f t="shared" si="27"/>
        <v>1380</v>
      </c>
      <c r="I14" s="15">
        <f>'[3]29'!J16</f>
        <v>270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7.9</v>
      </c>
      <c r="AU14" s="8">
        <v>7.9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7.9</v>
      </c>
      <c r="BM14" s="8">
        <f t="shared" si="22"/>
        <v>7.9</v>
      </c>
      <c r="BN14" s="8">
        <f t="shared" si="23"/>
        <v>26.99</v>
      </c>
      <c r="BO14" s="8">
        <f t="shared" si="24"/>
        <v>26.99</v>
      </c>
      <c r="BP14" s="139">
        <f t="shared" si="25"/>
        <v>-19.089999999999996</v>
      </c>
      <c r="BQ14" s="139">
        <f t="shared" si="26"/>
        <v>-19.089999999999996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1030</v>
      </c>
      <c r="G15" s="16">
        <f>'[3]29'!G17</f>
        <v>0</v>
      </c>
      <c r="H15" s="17">
        <f t="shared" si="27"/>
        <v>1350</v>
      </c>
      <c r="I15" s="15">
        <f>'[3]29'!J17</f>
        <v>270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26.94</v>
      </c>
      <c r="AE15" s="8">
        <f t="shared" si="11"/>
        <v>26.94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26.94</v>
      </c>
      <c r="AL15" s="8">
        <f t="shared" si="3"/>
        <v>216.12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216.12</v>
      </c>
      <c r="AT15" s="8">
        <v>14.93</v>
      </c>
      <c r="AU15" s="8">
        <v>14.93</v>
      </c>
      <c r="AW15" s="198">
        <v>26.94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26.94</v>
      </c>
      <c r="BD15" s="198">
        <v>26.94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26.94</v>
      </c>
      <c r="BL15" s="8">
        <f t="shared" si="21"/>
        <v>14.93</v>
      </c>
      <c r="BM15" s="8">
        <f t="shared" si="22"/>
        <v>14.93</v>
      </c>
      <c r="BN15" s="8">
        <f t="shared" si="23"/>
        <v>26.94</v>
      </c>
      <c r="BO15" s="8">
        <f t="shared" si="24"/>
        <v>26.94</v>
      </c>
      <c r="BP15" s="139">
        <f t="shared" si="25"/>
        <v>-12.010000000000002</v>
      </c>
      <c r="BQ15" s="139">
        <f t="shared" si="26"/>
        <v>-12.010000000000002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1030</v>
      </c>
      <c r="G16" s="16">
        <f>'[3]29'!G18</f>
        <v>0</v>
      </c>
      <c r="H16" s="17">
        <f t="shared" si="27"/>
        <v>1350</v>
      </c>
      <c r="I16" s="15">
        <f>'[3]29'!J18</f>
        <v>270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26.94</v>
      </c>
      <c r="AE16" s="8">
        <f t="shared" si="11"/>
        <v>26.94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26.94</v>
      </c>
      <c r="AL16" s="8">
        <f t="shared" si="3"/>
        <v>216.12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216.12</v>
      </c>
      <c r="AT16" s="8">
        <v>14.93</v>
      </c>
      <c r="AU16" s="8">
        <v>14.93</v>
      </c>
      <c r="AW16" s="198">
        <v>26.94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26.94</v>
      </c>
      <c r="BD16" s="198">
        <v>26.94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26.94</v>
      </c>
      <c r="BL16" s="8">
        <f t="shared" si="21"/>
        <v>14.93</v>
      </c>
      <c r="BM16" s="8">
        <f t="shared" si="22"/>
        <v>14.93</v>
      </c>
      <c r="BN16" s="8">
        <f t="shared" si="23"/>
        <v>26.94</v>
      </c>
      <c r="BO16" s="8">
        <f t="shared" si="24"/>
        <v>26.94</v>
      </c>
      <c r="BP16" s="139">
        <f t="shared" si="25"/>
        <v>-12.010000000000002</v>
      </c>
      <c r="BQ16" s="139">
        <f t="shared" si="26"/>
        <v>-12.010000000000002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1030</v>
      </c>
      <c r="G17" s="16">
        <f>'[3]29'!G19</f>
        <v>0</v>
      </c>
      <c r="H17" s="17">
        <f t="shared" si="27"/>
        <v>1350</v>
      </c>
      <c r="I17" s="15">
        <f>'[3]29'!J19</f>
        <v>270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26.94</v>
      </c>
      <c r="AE17" s="8">
        <f t="shared" si="11"/>
        <v>26.94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26.94</v>
      </c>
      <c r="AL17" s="8">
        <f t="shared" si="3"/>
        <v>216.12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216.12</v>
      </c>
      <c r="AT17" s="8">
        <v>14.93</v>
      </c>
      <c r="AU17" s="8">
        <v>14.93</v>
      </c>
      <c r="AW17" s="198">
        <v>26.94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26.94</v>
      </c>
      <c r="BD17" s="198">
        <v>26.94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26.94</v>
      </c>
      <c r="BL17" s="8">
        <f t="shared" si="21"/>
        <v>14.93</v>
      </c>
      <c r="BM17" s="8">
        <f t="shared" si="22"/>
        <v>14.93</v>
      </c>
      <c r="BN17" s="8">
        <f t="shared" si="23"/>
        <v>26.94</v>
      </c>
      <c r="BO17" s="8">
        <f t="shared" si="24"/>
        <v>26.94</v>
      </c>
      <c r="BP17" s="139">
        <f t="shared" si="25"/>
        <v>-12.010000000000002</v>
      </c>
      <c r="BQ17" s="139">
        <f t="shared" si="26"/>
        <v>-12.010000000000002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1030</v>
      </c>
      <c r="G18" s="16">
        <f>'[3]29'!G20</f>
        <v>0</v>
      </c>
      <c r="H18" s="17">
        <f t="shared" si="27"/>
        <v>1350</v>
      </c>
      <c r="I18" s="15">
        <f>'[3]29'!J20</f>
        <v>270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15.41</v>
      </c>
      <c r="AU18" s="8">
        <v>15.41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15.41</v>
      </c>
      <c r="BM18" s="8">
        <f t="shared" si="22"/>
        <v>15.41</v>
      </c>
      <c r="BN18" s="8">
        <f t="shared" si="23"/>
        <v>26.99</v>
      </c>
      <c r="BO18" s="8">
        <f t="shared" si="24"/>
        <v>26.99</v>
      </c>
      <c r="BP18" s="139">
        <f t="shared" si="25"/>
        <v>-11.579999999999998</v>
      </c>
      <c r="BQ18" s="139">
        <f t="shared" si="26"/>
        <v>-11.579999999999998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1030</v>
      </c>
      <c r="G19" s="16">
        <f>'[3]29'!G21</f>
        <v>30</v>
      </c>
      <c r="H19" s="17">
        <f t="shared" si="27"/>
        <v>1380</v>
      </c>
      <c r="I19" s="15">
        <f>'[3]29'!J21</f>
        <v>270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30</v>
      </c>
      <c r="O19" s="17">
        <f t="shared" si="28"/>
        <v>300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30</v>
      </c>
      <c r="W19" s="17">
        <f t="shared" si="30"/>
        <v>300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30</v>
      </c>
      <c r="AR19" s="8">
        <f t="shared" si="18"/>
        <v>246.01999999999998</v>
      </c>
      <c r="AT19" s="8">
        <v>25.99</v>
      </c>
      <c r="AU19" s="8">
        <v>25.99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25.99</v>
      </c>
      <c r="BM19" s="8">
        <f t="shared" si="22"/>
        <v>25.99</v>
      </c>
      <c r="BN19" s="8">
        <f t="shared" si="23"/>
        <v>26.99</v>
      </c>
      <c r="BO19" s="8">
        <f t="shared" si="24"/>
        <v>26.99</v>
      </c>
      <c r="BP19" s="139">
        <f t="shared" si="25"/>
        <v>-1</v>
      </c>
      <c r="BQ19" s="139">
        <f t="shared" si="26"/>
        <v>-1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730</v>
      </c>
      <c r="G20" s="16">
        <f>'[3]29'!G22</f>
        <v>30</v>
      </c>
      <c r="H20" s="17">
        <f t="shared" si="27"/>
        <v>1080</v>
      </c>
      <c r="I20" s="15">
        <f>'[3]29'!J22</f>
        <v>270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30</v>
      </c>
      <c r="O20" s="17">
        <f t="shared" si="28"/>
        <v>300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30</v>
      </c>
      <c r="W20" s="17">
        <f t="shared" si="30"/>
        <v>300</v>
      </c>
      <c r="X20" s="8">
        <f t="shared" si="4"/>
        <v>26.94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26.94</v>
      </c>
      <c r="AE20" s="8">
        <f t="shared" si="11"/>
        <v>26.94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26.94</v>
      </c>
      <c r="AL20" s="8">
        <f t="shared" si="31"/>
        <v>216.12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30</v>
      </c>
      <c r="AR20" s="8">
        <f t="shared" si="18"/>
        <v>246.12</v>
      </c>
      <c r="AT20" s="8">
        <v>25.95</v>
      </c>
      <c r="AU20" s="8">
        <v>25.95</v>
      </c>
      <c r="AW20" s="198">
        <v>26.94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26.94</v>
      </c>
      <c r="BD20" s="198">
        <v>26.94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26.94</v>
      </c>
      <c r="BL20" s="8">
        <f t="shared" si="21"/>
        <v>25.95</v>
      </c>
      <c r="BM20" s="8">
        <f t="shared" si="22"/>
        <v>25.95</v>
      </c>
      <c r="BN20" s="8">
        <f t="shared" si="23"/>
        <v>26.94</v>
      </c>
      <c r="BO20" s="8">
        <f t="shared" si="24"/>
        <v>26.94</v>
      </c>
      <c r="BP20" s="139">
        <f t="shared" si="25"/>
        <v>-0.99000000000000199</v>
      </c>
      <c r="BQ20" s="139">
        <f t="shared" si="26"/>
        <v>-0.99000000000000199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730</v>
      </c>
      <c r="G21" s="16">
        <f>'[3]29'!G23</f>
        <v>30</v>
      </c>
      <c r="H21" s="17">
        <f t="shared" si="27"/>
        <v>1080</v>
      </c>
      <c r="I21" s="15">
        <f>'[3]29'!J23</f>
        <v>270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30</v>
      </c>
      <c r="O21" s="17">
        <f t="shared" si="28"/>
        <v>300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30</v>
      </c>
      <c r="W21" s="17">
        <f t="shared" si="30"/>
        <v>300</v>
      </c>
      <c r="X21" s="8">
        <f t="shared" si="4"/>
        <v>23.8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23.8</v>
      </c>
      <c r="AE21" s="8">
        <f t="shared" si="11"/>
        <v>23.8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23.8</v>
      </c>
      <c r="AL21" s="8">
        <f t="shared" si="31"/>
        <v>222.39999999999998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30</v>
      </c>
      <c r="AR21" s="8">
        <f t="shared" si="18"/>
        <v>252.39999999999998</v>
      </c>
      <c r="AT21" s="8">
        <v>22.92</v>
      </c>
      <c r="AU21" s="8">
        <v>22.92</v>
      </c>
      <c r="AW21" s="198">
        <v>23.8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23.8</v>
      </c>
      <c r="BD21" s="198">
        <v>23.8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23.8</v>
      </c>
      <c r="BL21" s="8">
        <f t="shared" si="21"/>
        <v>22.92</v>
      </c>
      <c r="BM21" s="8">
        <f t="shared" si="22"/>
        <v>22.92</v>
      </c>
      <c r="BN21" s="8">
        <f t="shared" si="23"/>
        <v>23.8</v>
      </c>
      <c r="BO21" s="8">
        <f t="shared" si="24"/>
        <v>23.8</v>
      </c>
      <c r="BP21" s="139">
        <f t="shared" si="25"/>
        <v>-0.87999999999999901</v>
      </c>
      <c r="BQ21" s="139">
        <f t="shared" si="26"/>
        <v>-0.87999999999999901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730</v>
      </c>
      <c r="G22" s="16">
        <f>'[3]29'!G24</f>
        <v>0</v>
      </c>
      <c r="H22" s="17">
        <f t="shared" si="27"/>
        <v>1050</v>
      </c>
      <c r="I22" s="15">
        <f>'[3]29'!J24</f>
        <v>270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23.8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23.8</v>
      </c>
      <c r="AE22" s="8">
        <f t="shared" si="11"/>
        <v>23.8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23.8</v>
      </c>
      <c r="AL22" s="8">
        <f t="shared" si="31"/>
        <v>222.39999999999998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222.39999999999998</v>
      </c>
      <c r="AT22" s="8">
        <v>22.92</v>
      </c>
      <c r="AU22" s="8">
        <v>22.92</v>
      </c>
      <c r="AW22" s="198">
        <v>23.8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23.8</v>
      </c>
      <c r="BD22" s="198">
        <v>23.8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23.8</v>
      </c>
      <c r="BL22" s="8">
        <f t="shared" si="21"/>
        <v>22.92</v>
      </c>
      <c r="BM22" s="8">
        <f t="shared" si="22"/>
        <v>22.92</v>
      </c>
      <c r="BN22" s="8">
        <f t="shared" si="23"/>
        <v>23.8</v>
      </c>
      <c r="BO22" s="8">
        <f t="shared" si="24"/>
        <v>23.8</v>
      </c>
      <c r="BP22" s="139">
        <f t="shared" si="25"/>
        <v>-0.87999999999999901</v>
      </c>
      <c r="BQ22" s="139">
        <f t="shared" si="26"/>
        <v>-0.87999999999999901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730</v>
      </c>
      <c r="G23" s="16">
        <f>'[3]29'!G25</f>
        <v>30</v>
      </c>
      <c r="H23" s="17">
        <f t="shared" si="27"/>
        <v>1080</v>
      </c>
      <c r="I23" s="15">
        <f>'[3]29'!J25</f>
        <v>270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30</v>
      </c>
      <c r="O23" s="17">
        <f t="shared" si="28"/>
        <v>300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30</v>
      </c>
      <c r="W23" s="17">
        <f t="shared" si="30"/>
        <v>300</v>
      </c>
      <c r="X23" s="8">
        <f t="shared" si="4"/>
        <v>23.8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23.8</v>
      </c>
      <c r="AE23" s="8">
        <f t="shared" si="11"/>
        <v>23.8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23.8</v>
      </c>
      <c r="AL23" s="8">
        <f t="shared" si="31"/>
        <v>222.39999999999998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30</v>
      </c>
      <c r="AR23" s="8">
        <f t="shared" si="18"/>
        <v>252.39999999999998</v>
      </c>
      <c r="AT23" s="8">
        <v>22.92</v>
      </c>
      <c r="AU23" s="8">
        <v>22.92</v>
      </c>
      <c r="AW23" s="198">
        <v>23.8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23.8</v>
      </c>
      <c r="BD23" s="198">
        <v>23.8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23.8</v>
      </c>
      <c r="BL23" s="8">
        <f t="shared" si="21"/>
        <v>22.92</v>
      </c>
      <c r="BM23" s="8">
        <f t="shared" si="22"/>
        <v>22.92</v>
      </c>
      <c r="BN23" s="8">
        <f t="shared" si="23"/>
        <v>23.8</v>
      </c>
      <c r="BO23" s="8">
        <f t="shared" si="24"/>
        <v>23.8</v>
      </c>
      <c r="BP23" s="139">
        <f t="shared" si="25"/>
        <v>-0.87999999999999901</v>
      </c>
      <c r="BQ23" s="139">
        <f t="shared" si="26"/>
        <v>-0.87999999999999901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730</v>
      </c>
      <c r="G24" s="16">
        <f>'[3]29'!G26</f>
        <v>30</v>
      </c>
      <c r="H24" s="17">
        <f t="shared" si="27"/>
        <v>1080</v>
      </c>
      <c r="I24" s="15">
        <f>'[3]29'!J26</f>
        <v>270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30</v>
      </c>
      <c r="O24" s="17">
        <f t="shared" si="28"/>
        <v>300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30</v>
      </c>
      <c r="W24" s="17">
        <f t="shared" si="30"/>
        <v>300</v>
      </c>
      <c r="X24" s="8">
        <f t="shared" si="4"/>
        <v>24.28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24.28</v>
      </c>
      <c r="AE24" s="8">
        <f t="shared" si="11"/>
        <v>24.28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24.28</v>
      </c>
      <c r="AL24" s="8">
        <f t="shared" si="31"/>
        <v>221.44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30</v>
      </c>
      <c r="AR24" s="8">
        <f t="shared" si="18"/>
        <v>251.44</v>
      </c>
      <c r="AT24" s="8">
        <v>23.38</v>
      </c>
      <c r="AU24" s="8">
        <v>23.38</v>
      </c>
      <c r="AW24" s="198">
        <v>24.28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24.28</v>
      </c>
      <c r="BD24" s="198">
        <v>24.28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24.28</v>
      </c>
      <c r="BL24" s="8">
        <f t="shared" si="21"/>
        <v>23.38</v>
      </c>
      <c r="BM24" s="8">
        <f t="shared" si="22"/>
        <v>23.38</v>
      </c>
      <c r="BN24" s="8">
        <f t="shared" si="23"/>
        <v>24.28</v>
      </c>
      <c r="BO24" s="8">
        <f t="shared" si="24"/>
        <v>24.28</v>
      </c>
      <c r="BP24" s="139">
        <f t="shared" si="25"/>
        <v>-0.90000000000000213</v>
      </c>
      <c r="BQ24" s="139">
        <f t="shared" si="26"/>
        <v>-0.90000000000000213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730</v>
      </c>
      <c r="G25" s="16">
        <f>'[3]29'!G27</f>
        <v>30</v>
      </c>
      <c r="H25" s="17">
        <f t="shared" si="27"/>
        <v>1080</v>
      </c>
      <c r="I25" s="15">
        <f>'[3]29'!J27</f>
        <v>270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30</v>
      </c>
      <c r="O25" s="17">
        <f t="shared" si="28"/>
        <v>300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30</v>
      </c>
      <c r="W25" s="17">
        <f t="shared" si="30"/>
        <v>300</v>
      </c>
      <c r="X25" s="8">
        <f t="shared" si="4"/>
        <v>23.8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23.8</v>
      </c>
      <c r="AE25" s="8">
        <f t="shared" si="11"/>
        <v>23.8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23.8</v>
      </c>
      <c r="AL25" s="8">
        <f t="shared" si="31"/>
        <v>222.39999999999998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30</v>
      </c>
      <c r="AR25" s="8">
        <f t="shared" si="18"/>
        <v>252.39999999999998</v>
      </c>
      <c r="AT25" s="8">
        <v>22.92</v>
      </c>
      <c r="AU25" s="8">
        <v>22.92</v>
      </c>
      <c r="AW25" s="198">
        <v>23.8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23.8</v>
      </c>
      <c r="BD25" s="198">
        <v>23.8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23.8</v>
      </c>
      <c r="BL25" s="8">
        <f t="shared" si="21"/>
        <v>22.92</v>
      </c>
      <c r="BM25" s="8">
        <f t="shared" si="22"/>
        <v>22.92</v>
      </c>
      <c r="BN25" s="8">
        <f t="shared" si="23"/>
        <v>23.8</v>
      </c>
      <c r="BO25" s="8">
        <f t="shared" si="24"/>
        <v>23.8</v>
      </c>
      <c r="BP25" s="139">
        <f t="shared" si="25"/>
        <v>-0.87999999999999901</v>
      </c>
      <c r="BQ25" s="139">
        <f t="shared" si="26"/>
        <v>-0.87999999999999901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730</v>
      </c>
      <c r="G26" s="16">
        <f>'[3]29'!G28</f>
        <v>30</v>
      </c>
      <c r="H26" s="17">
        <f t="shared" si="27"/>
        <v>1080</v>
      </c>
      <c r="I26" s="15">
        <f>'[3]29'!J28</f>
        <v>270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30</v>
      </c>
      <c r="O26" s="17">
        <f t="shared" si="28"/>
        <v>300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30</v>
      </c>
      <c r="W26" s="17">
        <f t="shared" si="30"/>
        <v>300</v>
      </c>
      <c r="X26" s="8">
        <f t="shared" si="4"/>
        <v>24.04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24.04</v>
      </c>
      <c r="AE26" s="8">
        <f t="shared" si="11"/>
        <v>24.04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24.04</v>
      </c>
      <c r="AL26" s="8">
        <f t="shared" si="31"/>
        <v>221.92000000000002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30</v>
      </c>
      <c r="AR26" s="8">
        <f t="shared" si="18"/>
        <v>251.92000000000002</v>
      </c>
      <c r="AT26" s="8">
        <v>23.15</v>
      </c>
      <c r="AU26" s="8">
        <v>23.15</v>
      </c>
      <c r="AW26" s="198">
        <v>24.04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24.04</v>
      </c>
      <c r="BD26" s="198">
        <v>24.04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24.04</v>
      </c>
      <c r="BL26" s="8">
        <f t="shared" si="21"/>
        <v>23.15</v>
      </c>
      <c r="BM26" s="8">
        <f t="shared" si="22"/>
        <v>23.15</v>
      </c>
      <c r="BN26" s="8">
        <f t="shared" si="23"/>
        <v>24.04</v>
      </c>
      <c r="BO26" s="8">
        <f t="shared" si="24"/>
        <v>24.04</v>
      </c>
      <c r="BP26" s="139">
        <f t="shared" si="25"/>
        <v>-0.89000000000000057</v>
      </c>
      <c r="BQ26" s="139">
        <f t="shared" si="26"/>
        <v>-0.89000000000000057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730</v>
      </c>
      <c r="G27" s="16">
        <f>'[3]29'!G29</f>
        <v>30</v>
      </c>
      <c r="H27" s="17">
        <f t="shared" si="27"/>
        <v>1080</v>
      </c>
      <c r="I27" s="15">
        <f>'[3]29'!J29</f>
        <v>270.61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30</v>
      </c>
      <c r="O27" s="17">
        <f t="shared" si="28"/>
        <v>300.61</v>
      </c>
      <c r="P27" s="18">
        <f>frq!C27</f>
        <v>1</v>
      </c>
      <c r="Q27" s="15">
        <f t="shared" si="29"/>
        <v>270.61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30</v>
      </c>
      <c r="W27" s="17">
        <f t="shared" si="30"/>
        <v>300.61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270.61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30</v>
      </c>
      <c r="AR27" s="8">
        <f t="shared" si="18"/>
        <v>300.61</v>
      </c>
      <c r="AT27" s="8">
        <v>6.93</v>
      </c>
      <c r="AU27" s="8">
        <v>6.93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0</v>
      </c>
      <c r="BD27" s="198">
        <v>0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0</v>
      </c>
      <c r="BL27" s="8">
        <f t="shared" si="21"/>
        <v>6.93</v>
      </c>
      <c r="BM27" s="8">
        <f t="shared" si="22"/>
        <v>6.93</v>
      </c>
      <c r="BN27" s="8">
        <f t="shared" si="23"/>
        <v>0</v>
      </c>
      <c r="BO27" s="8">
        <f t="shared" si="24"/>
        <v>0</v>
      </c>
      <c r="BP27" s="139">
        <f t="shared" si="25"/>
        <v>6.93</v>
      </c>
      <c r="BQ27" s="139">
        <f t="shared" si="26"/>
        <v>6.93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730</v>
      </c>
      <c r="G28" s="16">
        <f>'[3]29'!G30</f>
        <v>30</v>
      </c>
      <c r="H28" s="17">
        <f t="shared" si="27"/>
        <v>1080</v>
      </c>
      <c r="I28" s="15">
        <f>'[3]29'!J30</f>
        <v>270.61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30</v>
      </c>
      <c r="O28" s="17">
        <f t="shared" si="28"/>
        <v>300.61</v>
      </c>
      <c r="P28" s="18">
        <f>frq!C28</f>
        <v>1</v>
      </c>
      <c r="Q28" s="15">
        <f t="shared" si="29"/>
        <v>270.61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30</v>
      </c>
      <c r="W28" s="17">
        <f t="shared" si="30"/>
        <v>300.61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270.61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30</v>
      </c>
      <c r="AR28" s="8">
        <f t="shared" si="18"/>
        <v>300.61</v>
      </c>
      <c r="AT28" s="8">
        <v>6.93</v>
      </c>
      <c r="AU28" s="8">
        <v>6.93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0</v>
      </c>
      <c r="BD28" s="198">
        <v>0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0</v>
      </c>
      <c r="BL28" s="8">
        <f t="shared" si="21"/>
        <v>6.93</v>
      </c>
      <c r="BM28" s="8">
        <f t="shared" si="22"/>
        <v>6.93</v>
      </c>
      <c r="BN28" s="8">
        <f t="shared" si="23"/>
        <v>0</v>
      </c>
      <c r="BO28" s="8">
        <f t="shared" si="24"/>
        <v>0</v>
      </c>
      <c r="BP28" s="139">
        <f t="shared" si="25"/>
        <v>6.93</v>
      </c>
      <c r="BQ28" s="139">
        <f t="shared" si="26"/>
        <v>6.93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730</v>
      </c>
      <c r="G29" s="16">
        <f>'[3]29'!G31</f>
        <v>30</v>
      </c>
      <c r="H29" s="17">
        <f t="shared" si="27"/>
        <v>1080</v>
      </c>
      <c r="I29" s="15">
        <f>'[3]29'!J31</f>
        <v>270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30</v>
      </c>
      <c r="O29" s="17">
        <f t="shared" si="28"/>
        <v>300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30</v>
      </c>
      <c r="W29" s="17">
        <f t="shared" si="30"/>
        <v>300</v>
      </c>
      <c r="X29" s="8">
        <f t="shared" si="4"/>
        <v>1.2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1.2</v>
      </c>
      <c r="AE29" s="8">
        <f t="shared" si="11"/>
        <v>1.2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1.2</v>
      </c>
      <c r="AL29" s="8">
        <f t="shared" si="31"/>
        <v>267.60000000000002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30</v>
      </c>
      <c r="AR29" s="8">
        <f t="shared" si="18"/>
        <v>297.60000000000002</v>
      </c>
      <c r="AT29" s="8">
        <v>8.3800000000000008</v>
      </c>
      <c r="AU29" s="8">
        <v>8.3800000000000008</v>
      </c>
      <c r="AW29" s="198">
        <v>1.2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1.2</v>
      </c>
      <c r="BD29" s="198">
        <v>1.2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1.2</v>
      </c>
      <c r="BL29" s="8">
        <f t="shared" si="21"/>
        <v>8.3800000000000008</v>
      </c>
      <c r="BM29" s="8">
        <f t="shared" si="22"/>
        <v>8.3800000000000008</v>
      </c>
      <c r="BN29" s="8">
        <f t="shared" si="23"/>
        <v>1.2</v>
      </c>
      <c r="BO29" s="8">
        <f t="shared" si="24"/>
        <v>1.2</v>
      </c>
      <c r="BP29" s="139">
        <f t="shared" si="25"/>
        <v>7.1800000000000006</v>
      </c>
      <c r="BQ29" s="139">
        <f t="shared" si="26"/>
        <v>7.1800000000000006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730</v>
      </c>
      <c r="G30" s="16">
        <f>'[3]29'!G32</f>
        <v>30</v>
      </c>
      <c r="H30" s="17">
        <f t="shared" si="27"/>
        <v>1080</v>
      </c>
      <c r="I30" s="15">
        <f>'[3]29'!J32</f>
        <v>271.61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30</v>
      </c>
      <c r="O30" s="17">
        <f t="shared" si="28"/>
        <v>301.61</v>
      </c>
      <c r="P30" s="18">
        <f>frq!C30</f>
        <v>1</v>
      </c>
      <c r="Q30" s="15">
        <f t="shared" si="29"/>
        <v>271.61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30</v>
      </c>
      <c r="W30" s="17">
        <f t="shared" si="30"/>
        <v>301.61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271.61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30</v>
      </c>
      <c r="AR30" s="8">
        <f t="shared" si="18"/>
        <v>301.61</v>
      </c>
      <c r="AT30" s="8">
        <v>6.45</v>
      </c>
      <c r="AU30" s="8">
        <v>6.45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0</v>
      </c>
      <c r="BD30" s="198">
        <v>0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0</v>
      </c>
      <c r="BL30" s="8">
        <f t="shared" si="21"/>
        <v>6.45</v>
      </c>
      <c r="BM30" s="8">
        <f t="shared" si="22"/>
        <v>6.45</v>
      </c>
      <c r="BN30" s="8">
        <f t="shared" si="23"/>
        <v>0</v>
      </c>
      <c r="BO30" s="8">
        <f t="shared" si="24"/>
        <v>0</v>
      </c>
      <c r="BP30" s="139">
        <f t="shared" si="25"/>
        <v>6.45</v>
      </c>
      <c r="BQ30" s="139">
        <f t="shared" si="26"/>
        <v>6.45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730</v>
      </c>
      <c r="G31" s="16">
        <f>'[3]29'!G33</f>
        <v>0</v>
      </c>
      <c r="H31" s="17">
        <f t="shared" si="27"/>
        <v>1050</v>
      </c>
      <c r="I31" s="15">
        <f>'[3]29'!J33</f>
        <v>320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25</v>
      </c>
      <c r="N31" s="16">
        <f>'[3]29'!O33</f>
        <v>0</v>
      </c>
      <c r="O31" s="17">
        <f t="shared" si="28"/>
        <v>345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25</v>
      </c>
      <c r="V31" s="16">
        <f t="shared" si="29"/>
        <v>0</v>
      </c>
      <c r="W31" s="17">
        <f t="shared" si="30"/>
        <v>345</v>
      </c>
      <c r="X31" s="8">
        <f t="shared" si="4"/>
        <v>31.5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257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25</v>
      </c>
      <c r="AQ31" s="8">
        <f t="shared" si="31"/>
        <v>0</v>
      </c>
      <c r="AR31" s="8">
        <f t="shared" si="18"/>
        <v>282</v>
      </c>
      <c r="AT31" s="8">
        <v>30.34</v>
      </c>
      <c r="AU31" s="8">
        <v>30.34</v>
      </c>
      <c r="AW31" s="198">
        <v>31.5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31.5</v>
      </c>
      <c r="BD31" s="198">
        <v>31.5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31.5</v>
      </c>
      <c r="BL31" s="8">
        <f t="shared" si="21"/>
        <v>30.34</v>
      </c>
      <c r="BM31" s="8">
        <f t="shared" si="22"/>
        <v>30.34</v>
      </c>
      <c r="BN31" s="8">
        <f t="shared" si="23"/>
        <v>31.5</v>
      </c>
      <c r="BO31" s="8">
        <f t="shared" si="24"/>
        <v>31.5</v>
      </c>
      <c r="BP31" s="139">
        <f t="shared" si="25"/>
        <v>-1.1600000000000001</v>
      </c>
      <c r="BQ31" s="139">
        <f t="shared" si="26"/>
        <v>-1.1600000000000001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730</v>
      </c>
      <c r="G32" s="16">
        <f>'[3]29'!G34</f>
        <v>0</v>
      </c>
      <c r="H32" s="17">
        <f t="shared" si="27"/>
        <v>1050</v>
      </c>
      <c r="I32" s="15">
        <f>'[3]29'!J34</f>
        <v>320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25</v>
      </c>
      <c r="N32" s="16">
        <f>'[3]29'!O34</f>
        <v>0</v>
      </c>
      <c r="O32" s="17">
        <f t="shared" si="28"/>
        <v>345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25</v>
      </c>
      <c r="V32" s="16">
        <f t="shared" si="29"/>
        <v>0</v>
      </c>
      <c r="W32" s="17">
        <f t="shared" si="30"/>
        <v>345</v>
      </c>
      <c r="X32" s="8">
        <f t="shared" si="4"/>
        <v>31.5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257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25</v>
      </c>
      <c r="AQ32" s="8">
        <f t="shared" si="31"/>
        <v>0</v>
      </c>
      <c r="AR32" s="8">
        <f t="shared" si="18"/>
        <v>282</v>
      </c>
      <c r="AT32" s="8">
        <v>30.34</v>
      </c>
      <c r="AU32" s="8">
        <v>30.34</v>
      </c>
      <c r="AW32" s="198">
        <v>31.5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31.5</v>
      </c>
      <c r="BD32" s="198">
        <v>31.5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31.5</v>
      </c>
      <c r="BL32" s="8">
        <f t="shared" si="21"/>
        <v>30.34</v>
      </c>
      <c r="BM32" s="8">
        <f t="shared" si="22"/>
        <v>30.34</v>
      </c>
      <c r="BN32" s="8">
        <f t="shared" si="23"/>
        <v>31.5</v>
      </c>
      <c r="BO32" s="8">
        <f t="shared" si="24"/>
        <v>31.5</v>
      </c>
      <c r="BP32" s="139">
        <f t="shared" si="25"/>
        <v>-1.1600000000000001</v>
      </c>
      <c r="BQ32" s="139">
        <f t="shared" si="26"/>
        <v>-1.1600000000000001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730</v>
      </c>
      <c r="G33" s="16">
        <f>'[3]29'!G35</f>
        <v>0</v>
      </c>
      <c r="H33" s="17">
        <f t="shared" si="27"/>
        <v>1050</v>
      </c>
      <c r="I33" s="15">
        <f>'[3]29'!J35</f>
        <v>320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70</v>
      </c>
      <c r="N33" s="16">
        <f>'[3]29'!O35</f>
        <v>0</v>
      </c>
      <c r="O33" s="17">
        <f t="shared" si="28"/>
        <v>390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70</v>
      </c>
      <c r="V33" s="16">
        <f t="shared" si="29"/>
        <v>0</v>
      </c>
      <c r="W33" s="17">
        <f t="shared" si="30"/>
        <v>390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257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70</v>
      </c>
      <c r="AQ33" s="8">
        <f t="shared" si="31"/>
        <v>0</v>
      </c>
      <c r="AR33" s="8">
        <f t="shared" si="18"/>
        <v>327</v>
      </c>
      <c r="AT33" s="8">
        <v>30.34</v>
      </c>
      <c r="AU33" s="8">
        <v>30.34</v>
      </c>
      <c r="AW33" s="198">
        <v>31.5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31.5</v>
      </c>
      <c r="BD33" s="198">
        <v>31.5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31.5</v>
      </c>
      <c r="BL33" s="8">
        <f t="shared" si="21"/>
        <v>30.34</v>
      </c>
      <c r="BM33" s="8">
        <f t="shared" si="22"/>
        <v>30.34</v>
      </c>
      <c r="BN33" s="8">
        <f t="shared" si="23"/>
        <v>31.5</v>
      </c>
      <c r="BO33" s="8">
        <f t="shared" si="24"/>
        <v>31.5</v>
      </c>
      <c r="BP33" s="139">
        <f t="shared" si="25"/>
        <v>-1.1600000000000001</v>
      </c>
      <c r="BQ33" s="139">
        <f t="shared" si="26"/>
        <v>-1.1600000000000001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730</v>
      </c>
      <c r="G34" s="16">
        <f>'[3]29'!G36</f>
        <v>0</v>
      </c>
      <c r="H34" s="17">
        <f t="shared" si="27"/>
        <v>1050</v>
      </c>
      <c r="I34" s="15">
        <f>'[3]29'!J36</f>
        <v>320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100</v>
      </c>
      <c r="N34" s="16">
        <f>'[3]29'!O36</f>
        <v>0</v>
      </c>
      <c r="O34" s="17">
        <f t="shared" si="28"/>
        <v>420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100</v>
      </c>
      <c r="V34" s="16">
        <f t="shared" si="29"/>
        <v>0</v>
      </c>
      <c r="W34" s="17">
        <f t="shared" si="30"/>
        <v>420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257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100</v>
      </c>
      <c r="AQ34" s="8">
        <f t="shared" si="31"/>
        <v>0</v>
      </c>
      <c r="AR34" s="8">
        <f t="shared" si="18"/>
        <v>357</v>
      </c>
      <c r="AT34" s="8">
        <v>30.34</v>
      </c>
      <c r="AU34" s="8">
        <v>30.34</v>
      </c>
      <c r="AW34" s="198">
        <v>31.5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31.5</v>
      </c>
      <c r="BD34" s="198">
        <v>31.5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31.5</v>
      </c>
      <c r="BL34" s="8">
        <f t="shared" si="21"/>
        <v>30.34</v>
      </c>
      <c r="BM34" s="8">
        <f t="shared" si="22"/>
        <v>30.34</v>
      </c>
      <c r="BN34" s="8">
        <f t="shared" si="23"/>
        <v>31.5</v>
      </c>
      <c r="BO34" s="8">
        <f t="shared" si="24"/>
        <v>31.5</v>
      </c>
      <c r="BP34" s="139">
        <f t="shared" si="25"/>
        <v>-1.1600000000000001</v>
      </c>
      <c r="BQ34" s="139">
        <f t="shared" si="26"/>
        <v>-1.1600000000000001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730</v>
      </c>
      <c r="G35" s="16">
        <f>'[3]29'!G37</f>
        <v>0</v>
      </c>
      <c r="H35" s="17">
        <f t="shared" si="27"/>
        <v>1050</v>
      </c>
      <c r="I35" s="15">
        <f>'[3]29'!J37</f>
        <v>320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220</v>
      </c>
      <c r="N35" s="16">
        <f>'[3]29'!O37</f>
        <v>0</v>
      </c>
      <c r="O35" s="17">
        <f t="shared" si="28"/>
        <v>540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220</v>
      </c>
      <c r="V35" s="16">
        <f t="shared" si="29"/>
        <v>0</v>
      </c>
      <c r="W35" s="17">
        <f t="shared" si="30"/>
        <v>540</v>
      </c>
      <c r="X35" s="8">
        <f t="shared" si="4"/>
        <v>31.5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31.5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257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220</v>
      </c>
      <c r="AQ35" s="8">
        <f t="shared" si="31"/>
        <v>0</v>
      </c>
      <c r="AR35" s="8">
        <f t="shared" si="18"/>
        <v>477</v>
      </c>
      <c r="AT35" s="8">
        <v>30.34</v>
      </c>
      <c r="AU35" s="8">
        <v>30.34</v>
      </c>
      <c r="AW35" s="198">
        <v>31.5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31.5</v>
      </c>
      <c r="BD35" s="198">
        <v>31.5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31.5</v>
      </c>
      <c r="BL35" s="8">
        <f t="shared" si="21"/>
        <v>30.34</v>
      </c>
      <c r="BM35" s="8">
        <f t="shared" si="22"/>
        <v>30.34</v>
      </c>
      <c r="BN35" s="8">
        <f t="shared" si="23"/>
        <v>31.5</v>
      </c>
      <c r="BO35" s="8">
        <f t="shared" si="24"/>
        <v>31.5</v>
      </c>
      <c r="BP35" s="139">
        <f t="shared" si="25"/>
        <v>-1.1600000000000001</v>
      </c>
      <c r="BQ35" s="139">
        <f t="shared" si="26"/>
        <v>-1.1600000000000001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730</v>
      </c>
      <c r="G36" s="16">
        <f>'[3]29'!G38</f>
        <v>0</v>
      </c>
      <c r="H36" s="17">
        <f t="shared" si="27"/>
        <v>1050</v>
      </c>
      <c r="I36" s="15">
        <f>'[3]29'!J38</f>
        <v>320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305</v>
      </c>
      <c r="N36" s="16">
        <f>'[3]29'!O38</f>
        <v>0</v>
      </c>
      <c r="O36" s="17">
        <f t="shared" si="28"/>
        <v>625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305</v>
      </c>
      <c r="V36" s="16">
        <f t="shared" si="29"/>
        <v>0</v>
      </c>
      <c r="W36" s="17">
        <f t="shared" si="30"/>
        <v>625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257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305</v>
      </c>
      <c r="AQ36" s="8">
        <f t="shared" si="31"/>
        <v>0</v>
      </c>
      <c r="AR36" s="8">
        <f t="shared" si="18"/>
        <v>562</v>
      </c>
      <c r="AT36" s="8">
        <v>30.34</v>
      </c>
      <c r="AU36" s="8">
        <v>30.34</v>
      </c>
      <c r="AW36" s="198">
        <v>31.5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31.5</v>
      </c>
      <c r="BD36" s="198">
        <v>31.5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31.5</v>
      </c>
      <c r="BL36" s="8">
        <f t="shared" si="21"/>
        <v>30.34</v>
      </c>
      <c r="BM36" s="8">
        <f t="shared" si="22"/>
        <v>30.34</v>
      </c>
      <c r="BN36" s="8">
        <f t="shared" si="23"/>
        <v>31.5</v>
      </c>
      <c r="BO36" s="8">
        <f t="shared" si="24"/>
        <v>31.5</v>
      </c>
      <c r="BP36" s="139">
        <f t="shared" si="25"/>
        <v>-1.1600000000000001</v>
      </c>
      <c r="BQ36" s="139">
        <f t="shared" si="26"/>
        <v>-1.1600000000000001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730</v>
      </c>
      <c r="G37" s="16">
        <f>'[3]29'!G39</f>
        <v>0</v>
      </c>
      <c r="H37" s="17">
        <f t="shared" si="27"/>
        <v>1050</v>
      </c>
      <c r="I37" s="15">
        <f>'[3]29'!J39</f>
        <v>320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320</v>
      </c>
      <c r="N37" s="16">
        <f>'[3]29'!O39</f>
        <v>0</v>
      </c>
      <c r="O37" s="17">
        <f t="shared" si="28"/>
        <v>640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320</v>
      </c>
      <c r="V37" s="16">
        <f t="shared" si="29"/>
        <v>0</v>
      </c>
      <c r="W37" s="17">
        <f t="shared" si="30"/>
        <v>640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257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320</v>
      </c>
      <c r="AQ37" s="8">
        <f t="shared" si="31"/>
        <v>0</v>
      </c>
      <c r="AR37" s="8">
        <f t="shared" si="18"/>
        <v>577</v>
      </c>
      <c r="AT37" s="8">
        <v>30.34</v>
      </c>
      <c r="AU37" s="8">
        <v>30.34</v>
      </c>
      <c r="AW37" s="198">
        <v>31.5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31.5</v>
      </c>
      <c r="BD37" s="198">
        <v>31.5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31.5</v>
      </c>
      <c r="BL37" s="8">
        <f t="shared" si="21"/>
        <v>30.34</v>
      </c>
      <c r="BM37" s="8">
        <f t="shared" si="22"/>
        <v>30.34</v>
      </c>
      <c r="BN37" s="8">
        <f t="shared" si="23"/>
        <v>31.5</v>
      </c>
      <c r="BO37" s="8">
        <f t="shared" si="24"/>
        <v>31.5</v>
      </c>
      <c r="BP37" s="139">
        <f t="shared" si="25"/>
        <v>-1.1600000000000001</v>
      </c>
      <c r="BQ37" s="139">
        <f t="shared" si="26"/>
        <v>-1.1600000000000001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730</v>
      </c>
      <c r="G38" s="16">
        <f>'[3]29'!G40</f>
        <v>0</v>
      </c>
      <c r="H38" s="17">
        <f t="shared" si="27"/>
        <v>1050</v>
      </c>
      <c r="I38" s="15">
        <f>'[3]29'!J40</f>
        <v>320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251.58</v>
      </c>
      <c r="N38" s="16">
        <f>'[3]29'!O40</f>
        <v>0</v>
      </c>
      <c r="O38" s="17">
        <f t="shared" si="28"/>
        <v>571.58000000000004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251.58</v>
      </c>
      <c r="V38" s="16">
        <f t="shared" si="29"/>
        <v>0</v>
      </c>
      <c r="W38" s="17">
        <f t="shared" si="30"/>
        <v>571.58000000000004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257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251.58</v>
      </c>
      <c r="AQ38" s="8">
        <f t="shared" si="31"/>
        <v>0</v>
      </c>
      <c r="AR38" s="8">
        <f t="shared" si="18"/>
        <v>508.58000000000004</v>
      </c>
      <c r="AT38" s="8">
        <v>30.34</v>
      </c>
      <c r="AU38" s="8">
        <v>30.34</v>
      </c>
      <c r="AW38" s="198">
        <v>31.5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31.5</v>
      </c>
      <c r="BD38" s="198">
        <v>31.5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31.5</v>
      </c>
      <c r="BL38" s="8">
        <f t="shared" si="21"/>
        <v>30.34</v>
      </c>
      <c r="BM38" s="8">
        <f t="shared" si="22"/>
        <v>30.34</v>
      </c>
      <c r="BN38" s="8">
        <f t="shared" si="23"/>
        <v>31.5</v>
      </c>
      <c r="BO38" s="8">
        <f t="shared" si="24"/>
        <v>31.5</v>
      </c>
      <c r="BP38" s="139">
        <f t="shared" si="25"/>
        <v>-1.1600000000000001</v>
      </c>
      <c r="BQ38" s="139">
        <f t="shared" si="26"/>
        <v>-1.1600000000000001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730</v>
      </c>
      <c r="G39" s="16">
        <f>'[3]29'!G41</f>
        <v>0</v>
      </c>
      <c r="H39" s="17">
        <f t="shared" si="27"/>
        <v>1050</v>
      </c>
      <c r="I39" s="15">
        <f>'[3]29'!J41</f>
        <v>320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320</v>
      </c>
      <c r="N39" s="16">
        <f>'[3]29'!O41</f>
        <v>0</v>
      </c>
      <c r="O39" s="17">
        <f t="shared" si="28"/>
        <v>640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320</v>
      </c>
      <c r="V39" s="16">
        <f t="shared" si="29"/>
        <v>0</v>
      </c>
      <c r="W39" s="17">
        <f t="shared" si="30"/>
        <v>640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257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320</v>
      </c>
      <c r="AQ39" s="8">
        <f t="shared" si="31"/>
        <v>0</v>
      </c>
      <c r="AR39" s="8">
        <f t="shared" si="18"/>
        <v>577</v>
      </c>
      <c r="AT39" s="8">
        <v>30.34</v>
      </c>
      <c r="AU39" s="8">
        <v>30.34</v>
      </c>
      <c r="AW39" s="198">
        <v>31.5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31.5</v>
      </c>
      <c r="BD39" s="198">
        <v>31.5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31.5</v>
      </c>
      <c r="BL39" s="8">
        <f t="shared" si="21"/>
        <v>30.34</v>
      </c>
      <c r="BM39" s="8">
        <f t="shared" si="22"/>
        <v>30.34</v>
      </c>
      <c r="BN39" s="8">
        <f t="shared" si="23"/>
        <v>31.5</v>
      </c>
      <c r="BO39" s="8">
        <f t="shared" si="24"/>
        <v>31.5</v>
      </c>
      <c r="BP39" s="139">
        <f t="shared" si="25"/>
        <v>-1.1600000000000001</v>
      </c>
      <c r="BQ39" s="139">
        <f t="shared" si="26"/>
        <v>-1.1600000000000001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730</v>
      </c>
      <c r="G40" s="16">
        <f>'[3]29'!G42</f>
        <v>0</v>
      </c>
      <c r="H40" s="17">
        <f t="shared" si="27"/>
        <v>1050</v>
      </c>
      <c r="I40" s="15">
        <f>'[3]29'!J42</f>
        <v>320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291.58</v>
      </c>
      <c r="N40" s="16">
        <f>'[3]29'!O42</f>
        <v>0</v>
      </c>
      <c r="O40" s="17">
        <f t="shared" si="28"/>
        <v>611.57999999999993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291.58</v>
      </c>
      <c r="V40" s="16">
        <f t="shared" si="29"/>
        <v>0</v>
      </c>
      <c r="W40" s="17">
        <f t="shared" si="30"/>
        <v>611.57999999999993</v>
      </c>
      <c r="X40" s="8">
        <f t="shared" si="4"/>
        <v>31.5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31.5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257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291.58</v>
      </c>
      <c r="AQ40" s="8">
        <f t="shared" si="31"/>
        <v>0</v>
      </c>
      <c r="AR40" s="8">
        <f t="shared" si="18"/>
        <v>548.57999999999993</v>
      </c>
      <c r="AT40" s="8">
        <v>30.34</v>
      </c>
      <c r="AU40" s="8">
        <v>30.34</v>
      </c>
      <c r="AW40" s="198">
        <v>31.5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31.5</v>
      </c>
      <c r="BD40" s="198">
        <v>31.5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31.5</v>
      </c>
      <c r="BL40" s="8">
        <f t="shared" si="21"/>
        <v>30.34</v>
      </c>
      <c r="BM40" s="8">
        <f t="shared" si="22"/>
        <v>30.34</v>
      </c>
      <c r="BN40" s="8">
        <f t="shared" si="23"/>
        <v>31.5</v>
      </c>
      <c r="BO40" s="8">
        <f t="shared" si="24"/>
        <v>31.5</v>
      </c>
      <c r="BP40" s="139">
        <f t="shared" si="25"/>
        <v>-1.1600000000000001</v>
      </c>
      <c r="BQ40" s="139">
        <f t="shared" si="26"/>
        <v>-1.1600000000000001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730</v>
      </c>
      <c r="G41" s="16">
        <f>'[3]29'!G43</f>
        <v>0</v>
      </c>
      <c r="H41" s="17">
        <f t="shared" si="27"/>
        <v>1050</v>
      </c>
      <c r="I41" s="15">
        <f>'[3]29'!J43</f>
        <v>320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305.27</v>
      </c>
      <c r="N41" s="16">
        <f>'[3]29'!O43</f>
        <v>0</v>
      </c>
      <c r="O41" s="17">
        <f t="shared" si="28"/>
        <v>625.27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305.27</v>
      </c>
      <c r="V41" s="16">
        <f t="shared" si="29"/>
        <v>0</v>
      </c>
      <c r="W41" s="17">
        <f t="shared" si="30"/>
        <v>625.27</v>
      </c>
      <c r="X41" s="8">
        <f t="shared" si="4"/>
        <v>31.5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31.5</v>
      </c>
      <c r="AE41" s="8">
        <f t="shared" si="11"/>
        <v>31.5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31.5</v>
      </c>
      <c r="AL41" s="8">
        <f t="shared" si="31"/>
        <v>257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305.27</v>
      </c>
      <c r="AQ41" s="8">
        <f t="shared" si="31"/>
        <v>0</v>
      </c>
      <c r="AR41" s="8">
        <f t="shared" si="18"/>
        <v>562.27</v>
      </c>
      <c r="AT41" s="8">
        <v>30.34</v>
      </c>
      <c r="AU41" s="8">
        <v>30.34</v>
      </c>
      <c r="AW41" s="198">
        <v>31.5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31.5</v>
      </c>
      <c r="BD41" s="198">
        <v>31.5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31.5</v>
      </c>
      <c r="BL41" s="8">
        <f t="shared" si="21"/>
        <v>30.34</v>
      </c>
      <c r="BM41" s="8">
        <f t="shared" si="22"/>
        <v>30.34</v>
      </c>
      <c r="BN41" s="8">
        <f t="shared" si="23"/>
        <v>31.5</v>
      </c>
      <c r="BO41" s="8">
        <f t="shared" si="24"/>
        <v>31.5</v>
      </c>
      <c r="BP41" s="139">
        <f t="shared" si="25"/>
        <v>-1.1600000000000001</v>
      </c>
      <c r="BQ41" s="139">
        <f t="shared" si="26"/>
        <v>-1.1600000000000001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730</v>
      </c>
      <c r="G42" s="16">
        <f>'[3]29'!G44</f>
        <v>0</v>
      </c>
      <c r="H42" s="17">
        <f t="shared" si="27"/>
        <v>1050</v>
      </c>
      <c r="I42" s="15">
        <f>'[3]29'!J44</f>
        <v>320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320</v>
      </c>
      <c r="N42" s="16">
        <f>'[3]29'!O44</f>
        <v>0</v>
      </c>
      <c r="O42" s="17">
        <f t="shared" si="28"/>
        <v>640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320</v>
      </c>
      <c r="V42" s="16">
        <f t="shared" si="29"/>
        <v>0</v>
      </c>
      <c r="W42" s="17">
        <f t="shared" si="30"/>
        <v>640</v>
      </c>
      <c r="X42" s="8">
        <f t="shared" si="4"/>
        <v>31.5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31.5</v>
      </c>
      <c r="AE42" s="8">
        <f t="shared" si="11"/>
        <v>31.5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31.5</v>
      </c>
      <c r="AL42" s="8">
        <f t="shared" si="31"/>
        <v>257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320</v>
      </c>
      <c r="AQ42" s="8">
        <f t="shared" si="31"/>
        <v>0</v>
      </c>
      <c r="AR42" s="8">
        <f t="shared" si="18"/>
        <v>577</v>
      </c>
      <c r="AT42" s="8">
        <v>30.34</v>
      </c>
      <c r="AU42" s="8">
        <v>30.34</v>
      </c>
      <c r="AW42" s="198">
        <v>31.5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31.5</v>
      </c>
      <c r="BD42" s="198">
        <v>31.5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31.5</v>
      </c>
      <c r="BL42" s="8">
        <f t="shared" si="21"/>
        <v>30.34</v>
      </c>
      <c r="BM42" s="8">
        <f t="shared" si="22"/>
        <v>30.34</v>
      </c>
      <c r="BN42" s="8">
        <f t="shared" si="23"/>
        <v>31.5</v>
      </c>
      <c r="BO42" s="8">
        <f t="shared" si="24"/>
        <v>31.5</v>
      </c>
      <c r="BP42" s="139">
        <f t="shared" si="25"/>
        <v>-1.1600000000000001</v>
      </c>
      <c r="BQ42" s="139">
        <f t="shared" si="26"/>
        <v>-1.1600000000000001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730</v>
      </c>
      <c r="G43" s="16">
        <f>'[3]29'!G45</f>
        <v>0</v>
      </c>
      <c r="H43" s="17">
        <f t="shared" si="27"/>
        <v>1050</v>
      </c>
      <c r="I43" s="15">
        <f>'[3]29'!J45</f>
        <v>320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320</v>
      </c>
      <c r="N43" s="16">
        <f>'[3]29'!O45</f>
        <v>0</v>
      </c>
      <c r="O43" s="17">
        <f t="shared" si="28"/>
        <v>640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320</v>
      </c>
      <c r="V43" s="16">
        <f t="shared" si="29"/>
        <v>0</v>
      </c>
      <c r="W43" s="17">
        <f t="shared" si="30"/>
        <v>640</v>
      </c>
      <c r="X43" s="8">
        <f t="shared" si="4"/>
        <v>31.5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31.5</v>
      </c>
      <c r="AE43" s="8">
        <f t="shared" si="11"/>
        <v>31.5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31.5</v>
      </c>
      <c r="AL43" s="8">
        <f t="shared" si="31"/>
        <v>257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320</v>
      </c>
      <c r="AQ43" s="8">
        <f t="shared" si="31"/>
        <v>0</v>
      </c>
      <c r="AR43" s="8">
        <f t="shared" si="18"/>
        <v>577</v>
      </c>
      <c r="AT43" s="8">
        <v>30.34</v>
      </c>
      <c r="AU43" s="8">
        <v>30.34</v>
      </c>
      <c r="AW43" s="198">
        <v>31.5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31.5</v>
      </c>
      <c r="BD43" s="198">
        <v>31.5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31.5</v>
      </c>
      <c r="BL43" s="8">
        <f t="shared" si="21"/>
        <v>30.34</v>
      </c>
      <c r="BM43" s="8">
        <f t="shared" si="22"/>
        <v>30.34</v>
      </c>
      <c r="BN43" s="8">
        <f t="shared" si="23"/>
        <v>31.5</v>
      </c>
      <c r="BO43" s="8">
        <f t="shared" si="24"/>
        <v>31.5</v>
      </c>
      <c r="BP43" s="139">
        <f t="shared" si="25"/>
        <v>-1.1600000000000001</v>
      </c>
      <c r="BQ43" s="139">
        <f t="shared" si="26"/>
        <v>-1.1600000000000001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730</v>
      </c>
      <c r="G44" s="16">
        <f>'[3]29'!G46</f>
        <v>0</v>
      </c>
      <c r="H44" s="17">
        <f t="shared" si="27"/>
        <v>1050</v>
      </c>
      <c r="I44" s="15">
        <f>'[3]29'!J46</f>
        <v>320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320</v>
      </c>
      <c r="N44" s="16">
        <f>'[3]29'!O46</f>
        <v>0</v>
      </c>
      <c r="O44" s="17">
        <f t="shared" si="28"/>
        <v>640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320</v>
      </c>
      <c r="V44" s="16">
        <f t="shared" si="29"/>
        <v>0</v>
      </c>
      <c r="W44" s="17">
        <f t="shared" si="30"/>
        <v>640</v>
      </c>
      <c r="X44" s="8">
        <f t="shared" si="4"/>
        <v>31.5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31.5</v>
      </c>
      <c r="AE44" s="8">
        <f t="shared" si="11"/>
        <v>31.5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31.5</v>
      </c>
      <c r="AL44" s="8">
        <f t="shared" si="31"/>
        <v>257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320</v>
      </c>
      <c r="AQ44" s="8">
        <f t="shared" si="31"/>
        <v>0</v>
      </c>
      <c r="AR44" s="8">
        <f t="shared" si="18"/>
        <v>577</v>
      </c>
      <c r="AT44" s="8">
        <v>30.34</v>
      </c>
      <c r="AU44" s="8">
        <v>30.34</v>
      </c>
      <c r="AW44" s="198">
        <v>31.5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31.5</v>
      </c>
      <c r="BD44" s="198">
        <v>31.5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31.5</v>
      </c>
      <c r="BL44" s="8">
        <f t="shared" si="21"/>
        <v>30.34</v>
      </c>
      <c r="BM44" s="8">
        <f t="shared" si="22"/>
        <v>30.34</v>
      </c>
      <c r="BN44" s="8">
        <f t="shared" si="23"/>
        <v>31.5</v>
      </c>
      <c r="BO44" s="8">
        <f t="shared" si="24"/>
        <v>31.5</v>
      </c>
      <c r="BP44" s="139">
        <f t="shared" si="25"/>
        <v>-1.1600000000000001</v>
      </c>
      <c r="BQ44" s="139">
        <f t="shared" si="26"/>
        <v>-1.1600000000000001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730</v>
      </c>
      <c r="G45" s="16">
        <f>'[3]29'!G47</f>
        <v>0</v>
      </c>
      <c r="H45" s="17">
        <f t="shared" si="27"/>
        <v>1050</v>
      </c>
      <c r="I45" s="15">
        <f>'[3]29'!J47</f>
        <v>320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320</v>
      </c>
      <c r="N45" s="16">
        <f>'[3]29'!O47</f>
        <v>0</v>
      </c>
      <c r="O45" s="17">
        <f t="shared" si="28"/>
        <v>640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320</v>
      </c>
      <c r="V45" s="16">
        <f t="shared" si="29"/>
        <v>0</v>
      </c>
      <c r="W45" s="17">
        <f t="shared" si="30"/>
        <v>640</v>
      </c>
      <c r="X45" s="8">
        <f t="shared" si="4"/>
        <v>31.5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31.5</v>
      </c>
      <c r="AE45" s="8">
        <f t="shared" si="11"/>
        <v>31.5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31.5</v>
      </c>
      <c r="AL45" s="8">
        <f t="shared" si="31"/>
        <v>257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320</v>
      </c>
      <c r="AQ45" s="8">
        <f t="shared" si="31"/>
        <v>0</v>
      </c>
      <c r="AR45" s="8">
        <f t="shared" si="18"/>
        <v>577</v>
      </c>
      <c r="AT45" s="8">
        <v>30.34</v>
      </c>
      <c r="AU45" s="8">
        <v>30.34</v>
      </c>
      <c r="AW45" s="198">
        <v>31.5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31.5</v>
      </c>
      <c r="BD45" s="198">
        <v>31.5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31.5</v>
      </c>
      <c r="BL45" s="8">
        <f t="shared" si="21"/>
        <v>30.34</v>
      </c>
      <c r="BM45" s="8">
        <f t="shared" si="22"/>
        <v>30.34</v>
      </c>
      <c r="BN45" s="8">
        <f t="shared" si="23"/>
        <v>31.5</v>
      </c>
      <c r="BO45" s="8">
        <f t="shared" si="24"/>
        <v>31.5</v>
      </c>
      <c r="BP45" s="139">
        <f t="shared" si="25"/>
        <v>-1.1600000000000001</v>
      </c>
      <c r="BQ45" s="139">
        <f t="shared" si="26"/>
        <v>-1.1600000000000001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730</v>
      </c>
      <c r="G46" s="16">
        <f>'[3]29'!G48</f>
        <v>0</v>
      </c>
      <c r="H46" s="17">
        <f t="shared" si="27"/>
        <v>1050</v>
      </c>
      <c r="I46" s="15">
        <f>'[3]29'!J48</f>
        <v>320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295</v>
      </c>
      <c r="N46" s="16">
        <f>'[3]29'!O48</f>
        <v>0</v>
      </c>
      <c r="O46" s="17">
        <f t="shared" si="28"/>
        <v>615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295</v>
      </c>
      <c r="V46" s="16">
        <f t="shared" si="29"/>
        <v>0</v>
      </c>
      <c r="W46" s="17">
        <f t="shared" si="30"/>
        <v>615</v>
      </c>
      <c r="X46" s="8">
        <f t="shared" si="4"/>
        <v>31.5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31.5</v>
      </c>
      <c r="AE46" s="8">
        <f t="shared" si="11"/>
        <v>31.5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31.5</v>
      </c>
      <c r="AL46" s="8">
        <f t="shared" si="31"/>
        <v>257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295</v>
      </c>
      <c r="AQ46" s="8">
        <f t="shared" si="31"/>
        <v>0</v>
      </c>
      <c r="AR46" s="8">
        <f t="shared" si="18"/>
        <v>552</v>
      </c>
      <c r="AT46" s="8">
        <v>30.34</v>
      </c>
      <c r="AU46" s="8">
        <v>30.34</v>
      </c>
      <c r="AW46" s="198">
        <v>31.5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31.5</v>
      </c>
      <c r="BD46" s="198">
        <v>31.5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31.5</v>
      </c>
      <c r="BL46" s="8">
        <f t="shared" si="21"/>
        <v>30.34</v>
      </c>
      <c r="BM46" s="8">
        <f t="shared" si="22"/>
        <v>30.34</v>
      </c>
      <c r="BN46" s="8">
        <f t="shared" si="23"/>
        <v>31.5</v>
      </c>
      <c r="BO46" s="8">
        <f t="shared" si="24"/>
        <v>31.5</v>
      </c>
      <c r="BP46" s="139">
        <f t="shared" si="25"/>
        <v>-1.1600000000000001</v>
      </c>
      <c r="BQ46" s="139">
        <f t="shared" si="26"/>
        <v>-1.1600000000000001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730</v>
      </c>
      <c r="G47" s="16">
        <f>'[3]29'!G49</f>
        <v>0</v>
      </c>
      <c r="H47" s="17">
        <f t="shared" si="27"/>
        <v>1050</v>
      </c>
      <c r="I47" s="15">
        <f>'[3]29'!J49</f>
        <v>320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285</v>
      </c>
      <c r="N47" s="16">
        <f>'[3]29'!O49</f>
        <v>0</v>
      </c>
      <c r="O47" s="17">
        <f t="shared" si="28"/>
        <v>605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285</v>
      </c>
      <c r="V47" s="16">
        <f t="shared" si="29"/>
        <v>0</v>
      </c>
      <c r="W47" s="17">
        <f t="shared" si="30"/>
        <v>605</v>
      </c>
      <c r="X47" s="8">
        <f t="shared" si="4"/>
        <v>31.5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31.5</v>
      </c>
      <c r="AE47" s="8">
        <f t="shared" si="11"/>
        <v>31.5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31.5</v>
      </c>
      <c r="AL47" s="8">
        <f t="shared" si="31"/>
        <v>257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285</v>
      </c>
      <c r="AQ47" s="8">
        <f t="shared" si="31"/>
        <v>0</v>
      </c>
      <c r="AR47" s="8">
        <f t="shared" si="18"/>
        <v>542</v>
      </c>
      <c r="AT47" s="8">
        <v>30.34</v>
      </c>
      <c r="AU47" s="8">
        <v>30.34</v>
      </c>
      <c r="AW47" s="198">
        <v>31.5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31.5</v>
      </c>
      <c r="BD47" s="198">
        <v>31.5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31.5</v>
      </c>
      <c r="BL47" s="8">
        <f t="shared" si="21"/>
        <v>30.34</v>
      </c>
      <c r="BM47" s="8">
        <f t="shared" si="22"/>
        <v>30.34</v>
      </c>
      <c r="BN47" s="8">
        <f t="shared" si="23"/>
        <v>31.5</v>
      </c>
      <c r="BO47" s="8">
        <f t="shared" si="24"/>
        <v>31.5</v>
      </c>
      <c r="BP47" s="139">
        <f t="shared" si="25"/>
        <v>-1.1600000000000001</v>
      </c>
      <c r="BQ47" s="139">
        <f t="shared" si="26"/>
        <v>-1.1600000000000001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730</v>
      </c>
      <c r="G48" s="16">
        <f>'[3]29'!G50</f>
        <v>0</v>
      </c>
      <c r="H48" s="17">
        <f t="shared" si="27"/>
        <v>1050</v>
      </c>
      <c r="I48" s="15">
        <f>'[3]29'!J50</f>
        <v>320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285</v>
      </c>
      <c r="N48" s="16">
        <f>'[3]29'!O50</f>
        <v>0</v>
      </c>
      <c r="O48" s="17">
        <f t="shared" si="28"/>
        <v>605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285</v>
      </c>
      <c r="V48" s="16">
        <f t="shared" si="29"/>
        <v>0</v>
      </c>
      <c r="W48" s="17">
        <f t="shared" si="30"/>
        <v>605</v>
      </c>
      <c r="X48" s="8">
        <f t="shared" si="4"/>
        <v>31.5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31.5</v>
      </c>
      <c r="AE48" s="8">
        <f t="shared" si="11"/>
        <v>31.5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31.5</v>
      </c>
      <c r="AL48" s="8">
        <f t="shared" si="31"/>
        <v>257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285</v>
      </c>
      <c r="AQ48" s="8">
        <f t="shared" si="31"/>
        <v>0</v>
      </c>
      <c r="AR48" s="8">
        <f t="shared" si="18"/>
        <v>542</v>
      </c>
      <c r="AT48" s="8">
        <v>30.34</v>
      </c>
      <c r="AU48" s="8">
        <v>30.34</v>
      </c>
      <c r="AW48" s="198">
        <v>31.5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31.5</v>
      </c>
      <c r="BD48" s="198">
        <v>31.5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31.5</v>
      </c>
      <c r="BL48" s="8">
        <f t="shared" si="21"/>
        <v>30.34</v>
      </c>
      <c r="BM48" s="8">
        <f t="shared" si="22"/>
        <v>30.34</v>
      </c>
      <c r="BN48" s="8">
        <f t="shared" si="23"/>
        <v>31.5</v>
      </c>
      <c r="BO48" s="8">
        <f t="shared" si="24"/>
        <v>31.5</v>
      </c>
      <c r="BP48" s="139">
        <f t="shared" si="25"/>
        <v>-1.1600000000000001</v>
      </c>
      <c r="BQ48" s="139">
        <f t="shared" si="26"/>
        <v>-1.1600000000000001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730</v>
      </c>
      <c r="G49" s="16">
        <f>'[3]29'!G51</f>
        <v>0</v>
      </c>
      <c r="H49" s="17">
        <f t="shared" si="27"/>
        <v>1050</v>
      </c>
      <c r="I49" s="15">
        <f>'[3]29'!J51</f>
        <v>320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245</v>
      </c>
      <c r="N49" s="16">
        <f>'[3]29'!O51</f>
        <v>0</v>
      </c>
      <c r="O49" s="17">
        <f t="shared" si="28"/>
        <v>565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245</v>
      </c>
      <c r="V49" s="16">
        <f t="shared" si="29"/>
        <v>0</v>
      </c>
      <c r="W49" s="17">
        <f t="shared" si="30"/>
        <v>565</v>
      </c>
      <c r="X49" s="8">
        <f t="shared" si="4"/>
        <v>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5</v>
      </c>
      <c r="AE49" s="8">
        <f t="shared" si="11"/>
        <v>31.5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31.5</v>
      </c>
      <c r="AL49" s="8">
        <f t="shared" si="31"/>
        <v>283.5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245</v>
      </c>
      <c r="AQ49" s="8">
        <f t="shared" si="31"/>
        <v>0</v>
      </c>
      <c r="AR49" s="8">
        <f t="shared" si="18"/>
        <v>528.5</v>
      </c>
      <c r="AT49" s="8">
        <v>4.82</v>
      </c>
      <c r="AU49" s="8">
        <v>30.82</v>
      </c>
      <c r="AW49" s="198">
        <v>5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5</v>
      </c>
      <c r="BD49" s="198">
        <v>31.5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31.5</v>
      </c>
      <c r="BL49" s="8">
        <f t="shared" si="21"/>
        <v>4.82</v>
      </c>
      <c r="BM49" s="8">
        <f t="shared" si="22"/>
        <v>30.82</v>
      </c>
      <c r="BN49" s="8">
        <f t="shared" si="23"/>
        <v>5</v>
      </c>
      <c r="BO49" s="8">
        <f t="shared" si="24"/>
        <v>31.5</v>
      </c>
      <c r="BP49" s="139">
        <f t="shared" si="25"/>
        <v>-0.17999999999999972</v>
      </c>
      <c r="BQ49" s="139">
        <f t="shared" si="26"/>
        <v>-0.67999999999999972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730</v>
      </c>
      <c r="G50" s="16">
        <f>'[3]29'!G52</f>
        <v>0</v>
      </c>
      <c r="H50" s="17">
        <f t="shared" si="27"/>
        <v>1050</v>
      </c>
      <c r="I50" s="15">
        <f>'[3]29'!J52</f>
        <v>320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205</v>
      </c>
      <c r="N50" s="16">
        <f>'[3]29'!O52</f>
        <v>0</v>
      </c>
      <c r="O50" s="17">
        <f t="shared" si="28"/>
        <v>525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205</v>
      </c>
      <c r="V50" s="16">
        <f t="shared" si="29"/>
        <v>0</v>
      </c>
      <c r="W50" s="17">
        <f t="shared" si="30"/>
        <v>525</v>
      </c>
      <c r="X50" s="8">
        <f t="shared" si="4"/>
        <v>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5</v>
      </c>
      <c r="AE50" s="8">
        <f t="shared" si="11"/>
        <v>31.78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31.78</v>
      </c>
      <c r="AL50" s="8">
        <f t="shared" si="31"/>
        <v>283.22000000000003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205</v>
      </c>
      <c r="AQ50" s="8">
        <f t="shared" si="31"/>
        <v>0</v>
      </c>
      <c r="AR50" s="8">
        <f t="shared" si="18"/>
        <v>488.22</v>
      </c>
      <c r="AT50" s="8">
        <v>4.82</v>
      </c>
      <c r="AU50" s="8">
        <v>30.82</v>
      </c>
      <c r="AW50" s="198">
        <v>5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5</v>
      </c>
      <c r="BD50" s="198">
        <v>31.78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31.78</v>
      </c>
      <c r="BL50" s="8">
        <f t="shared" si="21"/>
        <v>4.82</v>
      </c>
      <c r="BM50" s="8">
        <f t="shared" si="22"/>
        <v>30.82</v>
      </c>
      <c r="BN50" s="8">
        <f t="shared" si="23"/>
        <v>5</v>
      </c>
      <c r="BO50" s="8">
        <f t="shared" si="24"/>
        <v>31.78</v>
      </c>
      <c r="BP50" s="139">
        <f t="shared" si="25"/>
        <v>-0.17999999999999972</v>
      </c>
      <c r="BQ50" s="139">
        <f t="shared" si="26"/>
        <v>-0.96000000000000085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710</v>
      </c>
      <c r="G51" s="16">
        <f>'[3]29'!G53</f>
        <v>0</v>
      </c>
      <c r="H51" s="17">
        <f t="shared" si="27"/>
        <v>1030</v>
      </c>
      <c r="I51" s="15">
        <f>'[3]29'!J53</f>
        <v>320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164.68</v>
      </c>
      <c r="N51" s="16">
        <f>'[3]29'!O53</f>
        <v>0</v>
      </c>
      <c r="O51" s="17">
        <f t="shared" si="28"/>
        <v>484.68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164.68</v>
      </c>
      <c r="V51" s="16">
        <f t="shared" si="29"/>
        <v>0</v>
      </c>
      <c r="W51" s="17">
        <f t="shared" si="30"/>
        <v>484.68</v>
      </c>
      <c r="X51" s="8">
        <f t="shared" si="4"/>
        <v>31.5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31.5</v>
      </c>
      <c r="AE51" s="8">
        <f t="shared" si="11"/>
        <v>31.5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31.5</v>
      </c>
      <c r="AL51" s="8">
        <f t="shared" si="31"/>
        <v>257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164.68</v>
      </c>
      <c r="AQ51" s="8">
        <f t="shared" si="31"/>
        <v>0</v>
      </c>
      <c r="AR51" s="8">
        <f t="shared" si="18"/>
        <v>421.68</v>
      </c>
      <c r="AT51" s="8">
        <v>30.34</v>
      </c>
      <c r="AU51" s="8">
        <v>30.34</v>
      </c>
      <c r="AW51" s="198">
        <v>31.5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31.5</v>
      </c>
      <c r="BD51" s="198">
        <v>31.5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31.5</v>
      </c>
      <c r="BL51" s="8">
        <f t="shared" si="21"/>
        <v>30.34</v>
      </c>
      <c r="BM51" s="8">
        <f t="shared" si="22"/>
        <v>30.34</v>
      </c>
      <c r="BN51" s="8">
        <f t="shared" si="23"/>
        <v>31.5</v>
      </c>
      <c r="BO51" s="8">
        <f t="shared" si="24"/>
        <v>31.5</v>
      </c>
      <c r="BP51" s="139">
        <f t="shared" si="25"/>
        <v>-1.1600000000000001</v>
      </c>
      <c r="BQ51" s="139">
        <f t="shared" si="26"/>
        <v>-1.1600000000000001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710</v>
      </c>
      <c r="G52" s="16">
        <f>'[3]29'!G54</f>
        <v>0</v>
      </c>
      <c r="H52" s="17">
        <f t="shared" si="27"/>
        <v>1030</v>
      </c>
      <c r="I52" s="15">
        <f>'[3]29'!J54</f>
        <v>320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161.22</v>
      </c>
      <c r="N52" s="16">
        <f>'[3]29'!O54</f>
        <v>0</v>
      </c>
      <c r="O52" s="17">
        <f t="shared" si="28"/>
        <v>481.22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161.22</v>
      </c>
      <c r="V52" s="16">
        <f t="shared" si="29"/>
        <v>0</v>
      </c>
      <c r="W52" s="17">
        <f t="shared" si="30"/>
        <v>481.22</v>
      </c>
      <c r="X52" s="8">
        <f t="shared" si="4"/>
        <v>31.5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31.5</v>
      </c>
      <c r="AE52" s="8">
        <f t="shared" si="11"/>
        <v>31.5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31.5</v>
      </c>
      <c r="AL52" s="8">
        <f t="shared" si="31"/>
        <v>257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161.22</v>
      </c>
      <c r="AQ52" s="8">
        <f t="shared" si="31"/>
        <v>0</v>
      </c>
      <c r="AR52" s="8">
        <f t="shared" si="18"/>
        <v>418.22</v>
      </c>
      <c r="AT52" s="8">
        <v>30.34</v>
      </c>
      <c r="AU52" s="8">
        <v>30.34</v>
      </c>
      <c r="AW52" s="198">
        <v>31.5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31.5</v>
      </c>
      <c r="BD52" s="198">
        <v>31.5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31.5</v>
      </c>
      <c r="BL52" s="8">
        <f t="shared" si="21"/>
        <v>30.34</v>
      </c>
      <c r="BM52" s="8">
        <f t="shared" si="22"/>
        <v>30.34</v>
      </c>
      <c r="BN52" s="8">
        <f t="shared" si="23"/>
        <v>31.5</v>
      </c>
      <c r="BO52" s="8">
        <f t="shared" si="24"/>
        <v>31.5</v>
      </c>
      <c r="BP52" s="139">
        <f t="shared" si="25"/>
        <v>-1.1600000000000001</v>
      </c>
      <c r="BQ52" s="139">
        <f t="shared" si="26"/>
        <v>-1.1600000000000001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710</v>
      </c>
      <c r="G53" s="16">
        <f>'[3]29'!G55</f>
        <v>0</v>
      </c>
      <c r="H53" s="17">
        <f t="shared" si="27"/>
        <v>1030</v>
      </c>
      <c r="I53" s="15">
        <f>'[3]29'!J55</f>
        <v>320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185.9</v>
      </c>
      <c r="N53" s="16">
        <f>'[3]29'!O55</f>
        <v>0</v>
      </c>
      <c r="O53" s="17">
        <f t="shared" si="28"/>
        <v>505.9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185.9</v>
      </c>
      <c r="V53" s="16">
        <f t="shared" si="29"/>
        <v>0</v>
      </c>
      <c r="W53" s="17">
        <f t="shared" si="30"/>
        <v>505.9</v>
      </c>
      <c r="X53" s="8">
        <f t="shared" si="4"/>
        <v>31.5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31.5</v>
      </c>
      <c r="AE53" s="8">
        <f t="shared" si="11"/>
        <v>31.5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31.5</v>
      </c>
      <c r="AL53" s="8">
        <f t="shared" si="31"/>
        <v>257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185.9</v>
      </c>
      <c r="AQ53" s="8">
        <f t="shared" si="31"/>
        <v>0</v>
      </c>
      <c r="AR53" s="8">
        <f t="shared" si="18"/>
        <v>442.9</v>
      </c>
      <c r="AT53" s="8">
        <v>30.34</v>
      </c>
      <c r="AU53" s="8">
        <v>30.34</v>
      </c>
      <c r="AW53" s="198">
        <v>31.5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31.5</v>
      </c>
      <c r="BD53" s="198">
        <v>31.5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31.5</v>
      </c>
      <c r="BL53" s="8">
        <f t="shared" si="21"/>
        <v>30.34</v>
      </c>
      <c r="BM53" s="8">
        <f t="shared" si="22"/>
        <v>30.34</v>
      </c>
      <c r="BN53" s="8">
        <f t="shared" si="23"/>
        <v>31.5</v>
      </c>
      <c r="BO53" s="8">
        <f t="shared" si="24"/>
        <v>31.5</v>
      </c>
      <c r="BP53" s="139">
        <f t="shared" si="25"/>
        <v>-1.1600000000000001</v>
      </c>
      <c r="BQ53" s="139">
        <f t="shared" si="26"/>
        <v>-1.1600000000000001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710</v>
      </c>
      <c r="G54" s="16">
        <f>'[3]29'!G56</f>
        <v>0</v>
      </c>
      <c r="H54" s="17">
        <f t="shared" si="27"/>
        <v>1030</v>
      </c>
      <c r="I54" s="15">
        <f>'[3]29'!J56</f>
        <v>320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180.67</v>
      </c>
      <c r="N54" s="16">
        <f>'[3]29'!O56</f>
        <v>0</v>
      </c>
      <c r="O54" s="17">
        <f t="shared" si="28"/>
        <v>500.66999999999996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180.67</v>
      </c>
      <c r="V54" s="16">
        <f t="shared" si="29"/>
        <v>0</v>
      </c>
      <c r="W54" s="17">
        <f t="shared" si="30"/>
        <v>500.66999999999996</v>
      </c>
      <c r="X54" s="8">
        <f t="shared" si="4"/>
        <v>31.5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31.5</v>
      </c>
      <c r="AE54" s="8">
        <f t="shared" si="11"/>
        <v>31.5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31.5</v>
      </c>
      <c r="AL54" s="8">
        <f t="shared" si="31"/>
        <v>257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180.67</v>
      </c>
      <c r="AQ54" s="8">
        <f t="shared" si="31"/>
        <v>0</v>
      </c>
      <c r="AR54" s="8">
        <f t="shared" si="18"/>
        <v>437.66999999999996</v>
      </c>
      <c r="AT54" s="8">
        <v>30.34</v>
      </c>
      <c r="AU54" s="8">
        <v>30.34</v>
      </c>
      <c r="AW54" s="198">
        <v>31.5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31.5</v>
      </c>
      <c r="BD54" s="198">
        <v>31.5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31.5</v>
      </c>
      <c r="BL54" s="8">
        <f t="shared" si="21"/>
        <v>30.34</v>
      </c>
      <c r="BM54" s="8">
        <f t="shared" si="22"/>
        <v>30.34</v>
      </c>
      <c r="BN54" s="8">
        <f t="shared" si="23"/>
        <v>31.5</v>
      </c>
      <c r="BO54" s="8">
        <f t="shared" si="24"/>
        <v>31.5</v>
      </c>
      <c r="BP54" s="139">
        <f t="shared" si="25"/>
        <v>-1.1600000000000001</v>
      </c>
      <c r="BQ54" s="139">
        <f t="shared" si="26"/>
        <v>-1.1600000000000001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710</v>
      </c>
      <c r="G55" s="16">
        <f>'[3]29'!G57</f>
        <v>0</v>
      </c>
      <c r="H55" s="17">
        <f t="shared" si="27"/>
        <v>1030</v>
      </c>
      <c r="I55" s="15">
        <f>'[3]29'!J57</f>
        <v>320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179.45</v>
      </c>
      <c r="N55" s="16">
        <f>'[3]29'!O57</f>
        <v>0</v>
      </c>
      <c r="O55" s="17">
        <f t="shared" si="28"/>
        <v>499.45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179.45</v>
      </c>
      <c r="V55" s="16">
        <f t="shared" si="29"/>
        <v>0</v>
      </c>
      <c r="W55" s="17">
        <f t="shared" si="30"/>
        <v>499.45</v>
      </c>
      <c r="X55" s="8">
        <f t="shared" si="4"/>
        <v>31.5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31.5</v>
      </c>
      <c r="AE55" s="8">
        <f t="shared" si="11"/>
        <v>31.5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31.5</v>
      </c>
      <c r="AL55" s="8">
        <f t="shared" si="31"/>
        <v>257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179.45</v>
      </c>
      <c r="AQ55" s="8">
        <f t="shared" si="31"/>
        <v>0</v>
      </c>
      <c r="AR55" s="8">
        <f t="shared" si="18"/>
        <v>436.45</v>
      </c>
      <c r="AT55" s="8">
        <v>30.34</v>
      </c>
      <c r="AU55" s="8">
        <v>30.34</v>
      </c>
      <c r="AW55" s="198">
        <v>31.5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31.5</v>
      </c>
      <c r="BD55" s="198">
        <v>31.5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31.5</v>
      </c>
      <c r="BL55" s="8">
        <f t="shared" si="21"/>
        <v>30.34</v>
      </c>
      <c r="BM55" s="8">
        <f t="shared" si="22"/>
        <v>30.34</v>
      </c>
      <c r="BN55" s="8">
        <f t="shared" si="23"/>
        <v>31.5</v>
      </c>
      <c r="BO55" s="8">
        <f t="shared" si="24"/>
        <v>31.5</v>
      </c>
      <c r="BP55" s="139">
        <f t="shared" si="25"/>
        <v>-1.1600000000000001</v>
      </c>
      <c r="BQ55" s="139">
        <f t="shared" si="26"/>
        <v>-1.1600000000000001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710</v>
      </c>
      <c r="G56" s="16">
        <f>'[3]29'!G58</f>
        <v>0</v>
      </c>
      <c r="H56" s="17">
        <f t="shared" si="27"/>
        <v>1030</v>
      </c>
      <c r="I56" s="15">
        <f>'[3]29'!J58</f>
        <v>320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174.91</v>
      </c>
      <c r="N56" s="16">
        <f>'[3]29'!O58</f>
        <v>0</v>
      </c>
      <c r="O56" s="17">
        <f t="shared" si="28"/>
        <v>494.90999999999997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174.91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494.90999999999997</v>
      </c>
      <c r="X56" s="8">
        <f t="shared" si="4"/>
        <v>31.5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31.5</v>
      </c>
      <c r="AE56" s="8">
        <f t="shared" si="11"/>
        <v>31.5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31.5</v>
      </c>
      <c r="AL56" s="8">
        <f t="shared" si="31"/>
        <v>257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174.91</v>
      </c>
      <c r="AQ56" s="8">
        <f t="shared" si="31"/>
        <v>0</v>
      </c>
      <c r="AR56" s="8">
        <f t="shared" si="18"/>
        <v>431.90999999999997</v>
      </c>
      <c r="AT56" s="8">
        <v>30.34</v>
      </c>
      <c r="AU56" s="8">
        <v>30.34</v>
      </c>
      <c r="AW56" s="198">
        <v>31.5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31.5</v>
      </c>
      <c r="BD56" s="198">
        <v>31.5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31.5</v>
      </c>
      <c r="BL56" s="8">
        <f t="shared" si="21"/>
        <v>30.34</v>
      </c>
      <c r="BM56" s="8">
        <f t="shared" si="22"/>
        <v>30.34</v>
      </c>
      <c r="BN56" s="8">
        <f t="shared" si="23"/>
        <v>31.5</v>
      </c>
      <c r="BO56" s="8">
        <f t="shared" si="24"/>
        <v>31.5</v>
      </c>
      <c r="BP56" s="139">
        <f t="shared" si="25"/>
        <v>-1.1600000000000001</v>
      </c>
      <c r="BQ56" s="139">
        <f t="shared" si="26"/>
        <v>-1.1600000000000001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710</v>
      </c>
      <c r="G57" s="16">
        <f>'[3]29'!G59</f>
        <v>0</v>
      </c>
      <c r="H57" s="17">
        <f t="shared" si="27"/>
        <v>1030</v>
      </c>
      <c r="I57" s="15">
        <f>'[3]29'!J59</f>
        <v>320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171.23</v>
      </c>
      <c r="N57" s="16">
        <f>'[3]29'!O59</f>
        <v>0</v>
      </c>
      <c r="O57" s="17">
        <f t="shared" si="28"/>
        <v>491.23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171.23</v>
      </c>
      <c r="V57" s="16">
        <f t="shared" si="32"/>
        <v>0</v>
      </c>
      <c r="W57" s="17">
        <f t="shared" si="30"/>
        <v>491.23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15.81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15.81</v>
      </c>
      <c r="AL57" s="8">
        <f t="shared" si="31"/>
        <v>272.19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171.23</v>
      </c>
      <c r="AQ57" s="8">
        <f t="shared" si="31"/>
        <v>0</v>
      </c>
      <c r="AR57" s="8">
        <f t="shared" si="18"/>
        <v>443.41999999999996</v>
      </c>
      <c r="AT57" s="8">
        <v>30.34</v>
      </c>
      <c r="AU57" s="8">
        <v>30.34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15.81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15.81</v>
      </c>
      <c r="BL57" s="8">
        <f t="shared" si="21"/>
        <v>30.34</v>
      </c>
      <c r="BM57" s="8">
        <f t="shared" si="22"/>
        <v>30.34</v>
      </c>
      <c r="BN57" s="8">
        <f t="shared" si="23"/>
        <v>32</v>
      </c>
      <c r="BO57" s="8">
        <f t="shared" si="24"/>
        <v>15.81</v>
      </c>
      <c r="BP57" s="139">
        <f t="shared" si="25"/>
        <v>-1.6600000000000001</v>
      </c>
      <c r="BQ57" s="139">
        <f t="shared" si="26"/>
        <v>14.53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710</v>
      </c>
      <c r="G58" s="16">
        <f>'[3]29'!G60</f>
        <v>0</v>
      </c>
      <c r="H58" s="17">
        <f t="shared" si="27"/>
        <v>1030</v>
      </c>
      <c r="I58" s="15">
        <f>'[3]29'!J60</f>
        <v>320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163.9</v>
      </c>
      <c r="N58" s="16">
        <f>'[3]29'!O60</f>
        <v>0</v>
      </c>
      <c r="O58" s="17">
        <f t="shared" si="28"/>
        <v>483.9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163.9</v>
      </c>
      <c r="V58" s="16">
        <f t="shared" si="32"/>
        <v>0</v>
      </c>
      <c r="W58" s="17">
        <f t="shared" si="30"/>
        <v>483.9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15.81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15.81</v>
      </c>
      <c r="AL58" s="8">
        <f t="shared" si="31"/>
        <v>272.19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163.9</v>
      </c>
      <c r="AQ58" s="8">
        <f t="shared" si="31"/>
        <v>0</v>
      </c>
      <c r="AR58" s="8">
        <f t="shared" si="18"/>
        <v>436.09000000000003</v>
      </c>
      <c r="AT58" s="8">
        <v>30.34</v>
      </c>
      <c r="AU58" s="8">
        <v>30.34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15.81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15.81</v>
      </c>
      <c r="BL58" s="8">
        <f t="shared" si="21"/>
        <v>30.34</v>
      </c>
      <c r="BM58" s="8">
        <f t="shared" si="22"/>
        <v>30.34</v>
      </c>
      <c r="BN58" s="8">
        <f t="shared" si="23"/>
        <v>32</v>
      </c>
      <c r="BO58" s="8">
        <f t="shared" si="24"/>
        <v>15.81</v>
      </c>
      <c r="BP58" s="139">
        <f t="shared" si="25"/>
        <v>-1.6600000000000001</v>
      </c>
      <c r="BQ58" s="139">
        <f t="shared" si="26"/>
        <v>14.53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710</v>
      </c>
      <c r="G59" s="16">
        <f>'[3]29'!G61</f>
        <v>0</v>
      </c>
      <c r="H59" s="17">
        <f t="shared" si="27"/>
        <v>1030</v>
      </c>
      <c r="I59" s="15">
        <f>'[3]29'!J61</f>
        <v>320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150</v>
      </c>
      <c r="N59" s="16">
        <f>'[3]29'!O61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15.81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15.81</v>
      </c>
      <c r="AL59" s="8">
        <f t="shared" si="31"/>
        <v>272.19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422.19</v>
      </c>
      <c r="AT59" s="8">
        <v>30.34</v>
      </c>
      <c r="AU59" s="8">
        <v>15.23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15.81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15.81</v>
      </c>
      <c r="BL59" s="8">
        <f t="shared" si="21"/>
        <v>30.34</v>
      </c>
      <c r="BM59" s="8">
        <f t="shared" si="22"/>
        <v>15.23</v>
      </c>
      <c r="BN59" s="8">
        <f t="shared" si="23"/>
        <v>32</v>
      </c>
      <c r="BO59" s="8">
        <f t="shared" si="24"/>
        <v>15.81</v>
      </c>
      <c r="BP59" s="139">
        <f t="shared" si="25"/>
        <v>-1.6600000000000001</v>
      </c>
      <c r="BQ59" s="139">
        <f t="shared" si="26"/>
        <v>-0.58000000000000007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710</v>
      </c>
      <c r="G60" s="16">
        <f>'[3]29'!G62</f>
        <v>0</v>
      </c>
      <c r="H60" s="17">
        <f t="shared" si="27"/>
        <v>1030</v>
      </c>
      <c r="I60" s="15">
        <f>'[3]29'!J62</f>
        <v>320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150</v>
      </c>
      <c r="N60" s="16">
        <f>'[3]29'!O62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0.14000000000000001</v>
      </c>
      <c r="AC60" s="8">
        <f t="shared" si="9"/>
        <v>0</v>
      </c>
      <c r="AD60" s="8">
        <f t="shared" si="10"/>
        <v>32.14</v>
      </c>
      <c r="AE60" s="8">
        <f t="shared" si="11"/>
        <v>15.81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0.14000000000000001</v>
      </c>
      <c r="AJ60" s="8">
        <f t="shared" si="16"/>
        <v>0</v>
      </c>
      <c r="AK60" s="8">
        <f t="shared" si="17"/>
        <v>15.950000000000001</v>
      </c>
      <c r="AL60" s="8">
        <f t="shared" si="31"/>
        <v>272.19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149.72000000000003</v>
      </c>
      <c r="AQ60" s="8">
        <f t="shared" si="31"/>
        <v>0</v>
      </c>
      <c r="AR60" s="8">
        <f t="shared" si="18"/>
        <v>421.91</v>
      </c>
      <c r="AT60" s="8">
        <v>30.34</v>
      </c>
      <c r="AU60" s="8">
        <v>15.23</v>
      </c>
      <c r="AW60" s="198">
        <v>32</v>
      </c>
      <c r="AX60" s="198">
        <v>0</v>
      </c>
      <c r="AY60" s="198">
        <v>0</v>
      </c>
      <c r="AZ60" s="198">
        <v>0</v>
      </c>
      <c r="BA60" s="198">
        <v>0.14000000000000001</v>
      </c>
      <c r="BB60" s="198">
        <v>0</v>
      </c>
      <c r="BC60" s="8">
        <f t="shared" si="19"/>
        <v>32.14</v>
      </c>
      <c r="BD60" s="198">
        <v>15.81</v>
      </c>
      <c r="BE60" s="198">
        <v>0</v>
      </c>
      <c r="BF60" s="198">
        <v>0</v>
      </c>
      <c r="BG60" s="198">
        <v>0</v>
      </c>
      <c r="BH60" s="198">
        <v>0.14000000000000001</v>
      </c>
      <c r="BI60" s="198">
        <v>0</v>
      </c>
      <c r="BJ60" s="8">
        <f t="shared" si="20"/>
        <v>15.950000000000001</v>
      </c>
      <c r="BL60" s="8">
        <f t="shared" si="21"/>
        <v>30.34</v>
      </c>
      <c r="BM60" s="8">
        <f t="shared" si="22"/>
        <v>15.23</v>
      </c>
      <c r="BN60" s="8">
        <f t="shared" si="23"/>
        <v>32.14</v>
      </c>
      <c r="BO60" s="8">
        <f t="shared" si="24"/>
        <v>15.950000000000001</v>
      </c>
      <c r="BP60" s="139">
        <f t="shared" si="25"/>
        <v>-1.8000000000000007</v>
      </c>
      <c r="BQ60" s="139">
        <f t="shared" si="26"/>
        <v>-0.72000000000000064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710</v>
      </c>
      <c r="G61" s="16">
        <f>'[3]29'!G63</f>
        <v>0</v>
      </c>
      <c r="H61" s="17">
        <f t="shared" si="27"/>
        <v>1030</v>
      </c>
      <c r="I61" s="15">
        <f>'[3]29'!J63</f>
        <v>320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150</v>
      </c>
      <c r="N61" s="16">
        <f>'[3]29'!O63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0.14000000000000001</v>
      </c>
      <c r="AC61" s="8">
        <f t="shared" si="9"/>
        <v>0</v>
      </c>
      <c r="AD61" s="8">
        <f t="shared" si="10"/>
        <v>32.14</v>
      </c>
      <c r="AE61" s="8">
        <f t="shared" si="11"/>
        <v>15.81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0.14000000000000001</v>
      </c>
      <c r="AJ61" s="8">
        <f t="shared" si="16"/>
        <v>0</v>
      </c>
      <c r="AK61" s="8">
        <f t="shared" si="17"/>
        <v>15.950000000000001</v>
      </c>
      <c r="AL61" s="8">
        <f t="shared" si="31"/>
        <v>272.19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149.72000000000003</v>
      </c>
      <c r="AQ61" s="8">
        <f t="shared" si="34"/>
        <v>0</v>
      </c>
      <c r="AR61" s="8">
        <f t="shared" si="18"/>
        <v>421.91</v>
      </c>
      <c r="AT61" s="8">
        <v>30.82</v>
      </c>
      <c r="AU61" s="8">
        <v>15.23</v>
      </c>
      <c r="AW61" s="198">
        <v>32</v>
      </c>
      <c r="AX61" s="198">
        <v>0</v>
      </c>
      <c r="AY61" s="198">
        <v>0</v>
      </c>
      <c r="AZ61" s="198">
        <v>0</v>
      </c>
      <c r="BA61" s="198">
        <v>0.14000000000000001</v>
      </c>
      <c r="BB61" s="198">
        <v>0</v>
      </c>
      <c r="BC61" s="8">
        <f t="shared" si="19"/>
        <v>32.14</v>
      </c>
      <c r="BD61" s="198">
        <v>15.81</v>
      </c>
      <c r="BE61" s="198">
        <v>0</v>
      </c>
      <c r="BF61" s="198">
        <v>0</v>
      </c>
      <c r="BG61" s="198">
        <v>0</v>
      </c>
      <c r="BH61" s="198">
        <v>0.14000000000000001</v>
      </c>
      <c r="BI61" s="198">
        <v>0</v>
      </c>
      <c r="BJ61" s="8">
        <f t="shared" si="20"/>
        <v>15.950000000000001</v>
      </c>
      <c r="BL61" s="8">
        <f t="shared" si="21"/>
        <v>30.82</v>
      </c>
      <c r="BM61" s="8">
        <f t="shared" si="22"/>
        <v>15.23</v>
      </c>
      <c r="BN61" s="8">
        <f t="shared" si="23"/>
        <v>32.14</v>
      </c>
      <c r="BO61" s="8">
        <f t="shared" si="24"/>
        <v>15.950000000000001</v>
      </c>
      <c r="BP61" s="139">
        <f t="shared" si="25"/>
        <v>-1.3200000000000003</v>
      </c>
      <c r="BQ61" s="139">
        <f t="shared" si="26"/>
        <v>-0.72000000000000064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710</v>
      </c>
      <c r="G62" s="16">
        <f>'[3]29'!G64</f>
        <v>0</v>
      </c>
      <c r="H62" s="17">
        <f t="shared" si="27"/>
        <v>1030</v>
      </c>
      <c r="I62" s="15">
        <f>'[3]29'!J64</f>
        <v>320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150</v>
      </c>
      <c r="N62" s="16">
        <f>'[3]29'!O64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0.14000000000000001</v>
      </c>
      <c r="AC62" s="8">
        <f t="shared" si="9"/>
        <v>0</v>
      </c>
      <c r="AD62" s="8">
        <f t="shared" si="10"/>
        <v>32.14</v>
      </c>
      <c r="AE62" s="8">
        <f t="shared" si="11"/>
        <v>15.81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0.14000000000000001</v>
      </c>
      <c r="AJ62" s="8">
        <f t="shared" si="16"/>
        <v>0</v>
      </c>
      <c r="AK62" s="8">
        <f t="shared" si="17"/>
        <v>15.950000000000001</v>
      </c>
      <c r="AL62" s="8">
        <f t="shared" ref="AL62:AN98" si="35">Q62-X62-AE62</f>
        <v>272.19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149.72000000000003</v>
      </c>
      <c r="AQ62" s="8">
        <f t="shared" si="34"/>
        <v>0</v>
      </c>
      <c r="AR62" s="8">
        <f t="shared" si="18"/>
        <v>421.91</v>
      </c>
      <c r="AT62" s="8">
        <v>30.82</v>
      </c>
      <c r="AU62" s="8">
        <v>15.23</v>
      </c>
      <c r="AW62" s="198">
        <v>32</v>
      </c>
      <c r="AX62" s="198">
        <v>0</v>
      </c>
      <c r="AY62" s="198">
        <v>0</v>
      </c>
      <c r="AZ62" s="198">
        <v>0</v>
      </c>
      <c r="BA62" s="198">
        <v>0.14000000000000001</v>
      </c>
      <c r="BB62" s="198">
        <v>0</v>
      </c>
      <c r="BC62" s="8">
        <f t="shared" si="19"/>
        <v>32.14</v>
      </c>
      <c r="BD62" s="198">
        <v>15.81</v>
      </c>
      <c r="BE62" s="198">
        <v>0</v>
      </c>
      <c r="BF62" s="198">
        <v>0</v>
      </c>
      <c r="BG62" s="198">
        <v>0</v>
      </c>
      <c r="BH62" s="198">
        <v>0.14000000000000001</v>
      </c>
      <c r="BI62" s="198">
        <v>0</v>
      </c>
      <c r="BJ62" s="8">
        <f t="shared" si="20"/>
        <v>15.950000000000001</v>
      </c>
      <c r="BL62" s="8">
        <f t="shared" si="21"/>
        <v>30.82</v>
      </c>
      <c r="BM62" s="8">
        <f t="shared" si="22"/>
        <v>15.23</v>
      </c>
      <c r="BN62" s="8">
        <f t="shared" si="23"/>
        <v>32.14</v>
      </c>
      <c r="BO62" s="8">
        <f t="shared" si="24"/>
        <v>15.950000000000001</v>
      </c>
      <c r="BP62" s="139">
        <f t="shared" si="25"/>
        <v>-1.3200000000000003</v>
      </c>
      <c r="BQ62" s="139">
        <f t="shared" si="26"/>
        <v>-0.72000000000000064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710</v>
      </c>
      <c r="G63" s="16">
        <f>'[3]29'!G65</f>
        <v>0</v>
      </c>
      <c r="H63" s="17">
        <f t="shared" si="27"/>
        <v>1030</v>
      </c>
      <c r="I63" s="15">
        <f>'[3]29'!J65</f>
        <v>320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150</v>
      </c>
      <c r="N63" s="16">
        <f>'[3]29'!O65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31.5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0.14000000000000001</v>
      </c>
      <c r="AC63" s="8">
        <f t="shared" si="9"/>
        <v>0</v>
      </c>
      <c r="AD63" s="8">
        <f t="shared" si="10"/>
        <v>31.64</v>
      </c>
      <c r="AE63" s="8">
        <f t="shared" si="11"/>
        <v>31.5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0.14000000000000001</v>
      </c>
      <c r="AJ63" s="8">
        <f t="shared" si="16"/>
        <v>0</v>
      </c>
      <c r="AK63" s="8">
        <f t="shared" si="17"/>
        <v>31.64</v>
      </c>
      <c r="AL63" s="8">
        <f t="shared" si="35"/>
        <v>257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149.72000000000003</v>
      </c>
      <c r="AQ63" s="8">
        <f t="shared" si="34"/>
        <v>0</v>
      </c>
      <c r="AR63" s="8">
        <f t="shared" si="18"/>
        <v>406.72</v>
      </c>
      <c r="AT63" s="8">
        <v>30.34</v>
      </c>
      <c r="AU63" s="8">
        <v>30.34</v>
      </c>
      <c r="AW63" s="198">
        <v>31.5</v>
      </c>
      <c r="AX63" s="198">
        <v>0</v>
      </c>
      <c r="AY63" s="198">
        <v>0</v>
      </c>
      <c r="AZ63" s="198">
        <v>0</v>
      </c>
      <c r="BA63" s="198">
        <v>0.14000000000000001</v>
      </c>
      <c r="BB63" s="198">
        <v>0</v>
      </c>
      <c r="BC63" s="8">
        <f t="shared" si="19"/>
        <v>31.64</v>
      </c>
      <c r="BD63" s="198">
        <v>31.5</v>
      </c>
      <c r="BE63" s="198">
        <v>0</v>
      </c>
      <c r="BF63" s="198">
        <v>0</v>
      </c>
      <c r="BG63" s="198">
        <v>0</v>
      </c>
      <c r="BH63" s="198">
        <v>0.14000000000000001</v>
      </c>
      <c r="BI63" s="198">
        <v>0</v>
      </c>
      <c r="BJ63" s="8">
        <f t="shared" si="20"/>
        <v>31.64</v>
      </c>
      <c r="BL63" s="8">
        <f t="shared" si="21"/>
        <v>30.34</v>
      </c>
      <c r="BM63" s="8">
        <f t="shared" si="22"/>
        <v>30.34</v>
      </c>
      <c r="BN63" s="8">
        <f t="shared" si="23"/>
        <v>31.64</v>
      </c>
      <c r="BO63" s="8">
        <f t="shared" si="24"/>
        <v>31.64</v>
      </c>
      <c r="BP63" s="139">
        <f t="shared" si="25"/>
        <v>-1.3000000000000007</v>
      </c>
      <c r="BQ63" s="139">
        <f t="shared" si="26"/>
        <v>-1.3000000000000007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710</v>
      </c>
      <c r="G64" s="16">
        <f>'[3]29'!G66</f>
        <v>0</v>
      </c>
      <c r="H64" s="17">
        <f t="shared" si="27"/>
        <v>1030</v>
      </c>
      <c r="I64" s="15">
        <f>'[3]29'!J66</f>
        <v>320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150</v>
      </c>
      <c r="N64" s="16">
        <f>'[3]29'!O66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31.5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0.14000000000000001</v>
      </c>
      <c r="AC64" s="8">
        <f t="shared" si="9"/>
        <v>0</v>
      </c>
      <c r="AD64" s="8">
        <f t="shared" si="10"/>
        <v>31.64</v>
      </c>
      <c r="AE64" s="8">
        <f t="shared" si="11"/>
        <v>31.5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0.14000000000000001</v>
      </c>
      <c r="AJ64" s="8">
        <f t="shared" si="16"/>
        <v>0</v>
      </c>
      <c r="AK64" s="8">
        <f t="shared" si="17"/>
        <v>31.64</v>
      </c>
      <c r="AL64" s="8">
        <f t="shared" si="35"/>
        <v>257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149.72000000000003</v>
      </c>
      <c r="AQ64" s="8">
        <f t="shared" si="34"/>
        <v>0</v>
      </c>
      <c r="AR64" s="8">
        <f t="shared" si="18"/>
        <v>406.72</v>
      </c>
      <c r="AT64" s="8">
        <v>30.34</v>
      </c>
      <c r="AU64" s="8">
        <v>30.34</v>
      </c>
      <c r="AW64" s="198">
        <v>31.5</v>
      </c>
      <c r="AX64" s="198">
        <v>0</v>
      </c>
      <c r="AY64" s="198">
        <v>0</v>
      </c>
      <c r="AZ64" s="198">
        <v>0</v>
      </c>
      <c r="BA64" s="198">
        <v>0.14000000000000001</v>
      </c>
      <c r="BB64" s="198">
        <v>0</v>
      </c>
      <c r="BC64" s="8">
        <f t="shared" si="19"/>
        <v>31.64</v>
      </c>
      <c r="BD64" s="198">
        <v>31.5</v>
      </c>
      <c r="BE64" s="198">
        <v>0</v>
      </c>
      <c r="BF64" s="198">
        <v>0</v>
      </c>
      <c r="BG64" s="198">
        <v>0</v>
      </c>
      <c r="BH64" s="198">
        <v>0.14000000000000001</v>
      </c>
      <c r="BI64" s="198">
        <v>0</v>
      </c>
      <c r="BJ64" s="8">
        <f t="shared" si="20"/>
        <v>31.64</v>
      </c>
      <c r="BL64" s="8">
        <f t="shared" si="21"/>
        <v>30.34</v>
      </c>
      <c r="BM64" s="8">
        <f t="shared" si="22"/>
        <v>30.34</v>
      </c>
      <c r="BN64" s="8">
        <f t="shared" si="23"/>
        <v>31.64</v>
      </c>
      <c r="BO64" s="8">
        <f t="shared" si="24"/>
        <v>31.64</v>
      </c>
      <c r="BP64" s="139">
        <f t="shared" si="25"/>
        <v>-1.3000000000000007</v>
      </c>
      <c r="BQ64" s="139">
        <f t="shared" si="26"/>
        <v>-1.3000000000000007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710</v>
      </c>
      <c r="G65" s="16">
        <f>'[3]29'!G67</f>
        <v>0</v>
      </c>
      <c r="H65" s="17">
        <f t="shared" si="27"/>
        <v>1030</v>
      </c>
      <c r="I65" s="15">
        <f>'[3]29'!J67</f>
        <v>320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150</v>
      </c>
      <c r="N65" s="16">
        <f>'[3]29'!O67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31.5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0.14000000000000001</v>
      </c>
      <c r="AC65" s="8">
        <f t="shared" si="9"/>
        <v>0</v>
      </c>
      <c r="AD65" s="8">
        <f t="shared" si="10"/>
        <v>31.64</v>
      </c>
      <c r="AE65" s="8">
        <f t="shared" si="11"/>
        <v>31.5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0.14000000000000001</v>
      </c>
      <c r="AJ65" s="8">
        <f t="shared" si="16"/>
        <v>0</v>
      </c>
      <c r="AK65" s="8">
        <f t="shared" si="17"/>
        <v>31.64</v>
      </c>
      <c r="AL65" s="8">
        <f t="shared" si="35"/>
        <v>257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149.72000000000003</v>
      </c>
      <c r="AQ65" s="8">
        <f t="shared" si="34"/>
        <v>0</v>
      </c>
      <c r="AR65" s="8">
        <f t="shared" si="18"/>
        <v>406.72</v>
      </c>
      <c r="AT65" s="8">
        <v>30.34</v>
      </c>
      <c r="AU65" s="8">
        <v>30.34</v>
      </c>
      <c r="AW65" s="198">
        <v>31.5</v>
      </c>
      <c r="AX65" s="198">
        <v>0</v>
      </c>
      <c r="AY65" s="198">
        <v>0</v>
      </c>
      <c r="AZ65" s="198">
        <v>0</v>
      </c>
      <c r="BA65" s="198">
        <v>0.14000000000000001</v>
      </c>
      <c r="BB65" s="198">
        <v>0</v>
      </c>
      <c r="BC65" s="8">
        <f t="shared" si="19"/>
        <v>31.64</v>
      </c>
      <c r="BD65" s="198">
        <v>31.5</v>
      </c>
      <c r="BE65" s="198">
        <v>0</v>
      </c>
      <c r="BF65" s="198">
        <v>0</v>
      </c>
      <c r="BG65" s="198">
        <v>0</v>
      </c>
      <c r="BH65" s="198">
        <v>0.14000000000000001</v>
      </c>
      <c r="BI65" s="198">
        <v>0</v>
      </c>
      <c r="BJ65" s="8">
        <f t="shared" si="20"/>
        <v>31.64</v>
      </c>
      <c r="BL65" s="8">
        <f t="shared" si="21"/>
        <v>30.34</v>
      </c>
      <c r="BM65" s="8">
        <f t="shared" si="22"/>
        <v>30.34</v>
      </c>
      <c r="BN65" s="8">
        <f t="shared" si="23"/>
        <v>31.64</v>
      </c>
      <c r="BO65" s="8">
        <f t="shared" si="24"/>
        <v>31.64</v>
      </c>
      <c r="BP65" s="139">
        <f t="shared" si="25"/>
        <v>-1.3000000000000007</v>
      </c>
      <c r="BQ65" s="139">
        <f t="shared" si="26"/>
        <v>-1.3000000000000007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710</v>
      </c>
      <c r="G66" s="16">
        <f>'[3]29'!G68</f>
        <v>0</v>
      </c>
      <c r="H66" s="17">
        <f t="shared" si="27"/>
        <v>1030</v>
      </c>
      <c r="I66" s="15">
        <f>'[3]29'!J68</f>
        <v>320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150</v>
      </c>
      <c r="N66" s="16">
        <f>'[3]29'!O68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31.5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0.14000000000000001</v>
      </c>
      <c r="AC66" s="8">
        <f t="shared" si="9"/>
        <v>0</v>
      </c>
      <c r="AD66" s="8">
        <f t="shared" si="10"/>
        <v>31.64</v>
      </c>
      <c r="AE66" s="8">
        <f t="shared" si="11"/>
        <v>31.5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0.14000000000000001</v>
      </c>
      <c r="AJ66" s="8">
        <f t="shared" si="16"/>
        <v>0</v>
      </c>
      <c r="AK66" s="8">
        <f t="shared" si="17"/>
        <v>31.64</v>
      </c>
      <c r="AL66" s="8">
        <f t="shared" si="35"/>
        <v>257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149.72000000000003</v>
      </c>
      <c r="AQ66" s="8">
        <f t="shared" si="34"/>
        <v>0</v>
      </c>
      <c r="AR66" s="8">
        <f t="shared" si="18"/>
        <v>406.72</v>
      </c>
      <c r="AT66" s="8">
        <v>30.34</v>
      </c>
      <c r="AU66" s="8">
        <v>30.34</v>
      </c>
      <c r="AW66" s="198">
        <v>31.5</v>
      </c>
      <c r="AX66" s="198">
        <v>0</v>
      </c>
      <c r="AY66" s="198">
        <v>0</v>
      </c>
      <c r="AZ66" s="198">
        <v>0</v>
      </c>
      <c r="BA66" s="198">
        <v>0.14000000000000001</v>
      </c>
      <c r="BB66" s="198">
        <v>0</v>
      </c>
      <c r="BC66" s="8">
        <f t="shared" si="19"/>
        <v>31.64</v>
      </c>
      <c r="BD66" s="198">
        <v>31.5</v>
      </c>
      <c r="BE66" s="198">
        <v>0</v>
      </c>
      <c r="BF66" s="198">
        <v>0</v>
      </c>
      <c r="BG66" s="198">
        <v>0</v>
      </c>
      <c r="BH66" s="198">
        <v>0.14000000000000001</v>
      </c>
      <c r="BI66" s="198">
        <v>0</v>
      </c>
      <c r="BJ66" s="8">
        <f t="shared" si="20"/>
        <v>31.64</v>
      </c>
      <c r="BL66" s="8">
        <f t="shared" si="21"/>
        <v>30.34</v>
      </c>
      <c r="BM66" s="8">
        <f t="shared" si="22"/>
        <v>30.34</v>
      </c>
      <c r="BN66" s="8">
        <f t="shared" si="23"/>
        <v>31.64</v>
      </c>
      <c r="BO66" s="8">
        <f t="shared" si="24"/>
        <v>31.64</v>
      </c>
      <c r="BP66" s="139">
        <f t="shared" si="25"/>
        <v>-1.3000000000000007</v>
      </c>
      <c r="BQ66" s="139">
        <f t="shared" si="26"/>
        <v>-1.3000000000000007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710</v>
      </c>
      <c r="G67" s="16">
        <f>'[3]29'!G69</f>
        <v>0</v>
      </c>
      <c r="H67" s="17">
        <f t="shared" si="27"/>
        <v>1030</v>
      </c>
      <c r="I67" s="15">
        <f>'[3]29'!J69</f>
        <v>320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150</v>
      </c>
      <c r="N67" s="16">
        <f>'[3]29'!O69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31.5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0.14000000000000001</v>
      </c>
      <c r="AC67" s="8">
        <f t="shared" si="9"/>
        <v>0</v>
      </c>
      <c r="AD67" s="8">
        <f t="shared" si="10"/>
        <v>31.64</v>
      </c>
      <c r="AE67" s="8">
        <f t="shared" si="11"/>
        <v>31.5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0.14000000000000001</v>
      </c>
      <c r="AJ67" s="8">
        <f t="shared" si="16"/>
        <v>0</v>
      </c>
      <c r="AK67" s="8">
        <f t="shared" si="17"/>
        <v>31.64</v>
      </c>
      <c r="AL67" s="8">
        <f t="shared" si="35"/>
        <v>257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149.72000000000003</v>
      </c>
      <c r="AQ67" s="8">
        <f t="shared" si="34"/>
        <v>0</v>
      </c>
      <c r="AR67" s="8">
        <f t="shared" si="18"/>
        <v>406.72</v>
      </c>
      <c r="AT67" s="8">
        <v>30.34</v>
      </c>
      <c r="AU67" s="8">
        <v>30.34</v>
      </c>
      <c r="AW67" s="198">
        <v>31.5</v>
      </c>
      <c r="AX67" s="198">
        <v>0</v>
      </c>
      <c r="AY67" s="198">
        <v>0</v>
      </c>
      <c r="AZ67" s="198">
        <v>0</v>
      </c>
      <c r="BA67" s="198">
        <v>0.14000000000000001</v>
      </c>
      <c r="BB67" s="198">
        <v>0</v>
      </c>
      <c r="BC67" s="8">
        <f t="shared" si="19"/>
        <v>31.64</v>
      </c>
      <c r="BD67" s="198">
        <v>31.5</v>
      </c>
      <c r="BE67" s="198">
        <v>0</v>
      </c>
      <c r="BF67" s="198">
        <v>0</v>
      </c>
      <c r="BG67" s="198">
        <v>0</v>
      </c>
      <c r="BH67" s="198">
        <v>0.14000000000000001</v>
      </c>
      <c r="BI67" s="198">
        <v>0</v>
      </c>
      <c r="BJ67" s="8">
        <f t="shared" si="20"/>
        <v>31.64</v>
      </c>
      <c r="BL67" s="8">
        <f t="shared" si="21"/>
        <v>30.34</v>
      </c>
      <c r="BM67" s="8">
        <f t="shared" si="22"/>
        <v>30.34</v>
      </c>
      <c r="BN67" s="8">
        <f t="shared" si="23"/>
        <v>31.64</v>
      </c>
      <c r="BO67" s="8">
        <f t="shared" si="24"/>
        <v>31.64</v>
      </c>
      <c r="BP67" s="139">
        <f t="shared" si="25"/>
        <v>-1.3000000000000007</v>
      </c>
      <c r="BQ67" s="139">
        <f t="shared" si="26"/>
        <v>-1.3000000000000007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710</v>
      </c>
      <c r="G68" s="16">
        <f>'[3]29'!G70</f>
        <v>0</v>
      </c>
      <c r="H68" s="17">
        <f t="shared" si="27"/>
        <v>1030</v>
      </c>
      <c r="I68" s="15">
        <f>'[3]29'!J70</f>
        <v>320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184</v>
      </c>
      <c r="N68" s="16">
        <f>'[3]29'!O70</f>
        <v>0</v>
      </c>
      <c r="O68" s="17">
        <f t="shared" si="28"/>
        <v>504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184</v>
      </c>
      <c r="V68" s="16">
        <f t="shared" si="32"/>
        <v>0</v>
      </c>
      <c r="W68" s="17">
        <f t="shared" si="30"/>
        <v>504</v>
      </c>
      <c r="X68" s="8">
        <f t="shared" ref="X68:X98" si="36">AW68</f>
        <v>31.5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31.5</v>
      </c>
      <c r="AE68" s="8">
        <f t="shared" ref="AE68:AE98" si="43">BD68</f>
        <v>31.5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31.5</v>
      </c>
      <c r="AL68" s="8">
        <f t="shared" si="35"/>
        <v>257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184</v>
      </c>
      <c r="AQ68" s="8">
        <f t="shared" si="34"/>
        <v>0</v>
      </c>
      <c r="AR68" s="8">
        <f t="shared" ref="AR68:AR98" si="50">SUM(AL68:AQ68)</f>
        <v>441</v>
      </c>
      <c r="AT68" s="8">
        <v>30.34</v>
      </c>
      <c r="AU68" s="8">
        <v>30.34</v>
      </c>
      <c r="AW68" s="198">
        <v>31.5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31.5</v>
      </c>
      <c r="BD68" s="198">
        <v>31.5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31.5</v>
      </c>
      <c r="BL68" s="8">
        <f t="shared" ref="BL68:BL98" si="53">AT68</f>
        <v>30.34</v>
      </c>
      <c r="BM68" s="8">
        <f t="shared" ref="BM68:BM98" si="54">AU68</f>
        <v>30.34</v>
      </c>
      <c r="BN68" s="8">
        <f t="shared" ref="BN68:BN98" si="55">BC68</f>
        <v>31.5</v>
      </c>
      <c r="BO68" s="8">
        <f t="shared" ref="BO68:BO98" si="56">BJ68</f>
        <v>31.5</v>
      </c>
      <c r="BP68" s="139">
        <f t="shared" ref="BP68:BP98" si="57">BL68-BN68</f>
        <v>-1.1600000000000001</v>
      </c>
      <c r="BQ68" s="139">
        <f t="shared" ref="BQ68:BQ98" si="58">BM68-BO68</f>
        <v>-1.1600000000000001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710</v>
      </c>
      <c r="G69" s="16">
        <f>'[3]29'!G71</f>
        <v>0</v>
      </c>
      <c r="H69" s="17">
        <f t="shared" ref="H69:H98" si="59">SUM(B69:G69)</f>
        <v>1030</v>
      </c>
      <c r="I69" s="15">
        <f>'[3]29'!J71</f>
        <v>320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271</v>
      </c>
      <c r="N69" s="16">
        <f>'[3]29'!O71</f>
        <v>0</v>
      </c>
      <c r="O69" s="17">
        <f t="shared" ref="O69:O98" si="60">SUM(I69:N69)</f>
        <v>591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271</v>
      </c>
      <c r="V69" s="16">
        <f t="shared" si="32"/>
        <v>0</v>
      </c>
      <c r="W69" s="17">
        <f t="shared" ref="W69:W98" si="61">SUM(Q69:V69)</f>
        <v>591</v>
      </c>
      <c r="X69" s="8">
        <f t="shared" si="36"/>
        <v>31.5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31.5</v>
      </c>
      <c r="AE69" s="8">
        <f t="shared" si="43"/>
        <v>31.5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31.5</v>
      </c>
      <c r="AL69" s="8">
        <f t="shared" si="35"/>
        <v>257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271</v>
      </c>
      <c r="AQ69" s="8">
        <f t="shared" si="34"/>
        <v>0</v>
      </c>
      <c r="AR69" s="8">
        <f t="shared" si="50"/>
        <v>528</v>
      </c>
      <c r="AT69" s="8">
        <v>30.34</v>
      </c>
      <c r="AU69" s="8">
        <v>30.34</v>
      </c>
      <c r="AW69" s="198">
        <v>31.5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31.5</v>
      </c>
      <c r="BD69" s="198">
        <v>31.5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31.5</v>
      </c>
      <c r="BL69" s="8">
        <f t="shared" si="53"/>
        <v>30.34</v>
      </c>
      <c r="BM69" s="8">
        <f t="shared" si="54"/>
        <v>30.34</v>
      </c>
      <c r="BN69" s="8">
        <f t="shared" si="55"/>
        <v>31.5</v>
      </c>
      <c r="BO69" s="8">
        <f t="shared" si="56"/>
        <v>31.5</v>
      </c>
      <c r="BP69" s="139">
        <f t="shared" si="57"/>
        <v>-1.1600000000000001</v>
      </c>
      <c r="BQ69" s="139">
        <f t="shared" si="58"/>
        <v>-1.1600000000000001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710</v>
      </c>
      <c r="G70" s="16">
        <f>'[3]29'!G72</f>
        <v>0</v>
      </c>
      <c r="H70" s="17">
        <f t="shared" si="59"/>
        <v>1030</v>
      </c>
      <c r="I70" s="15">
        <f>'[3]29'!J72</f>
        <v>320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320</v>
      </c>
      <c r="N70" s="16">
        <f>'[3]29'!O72</f>
        <v>0</v>
      </c>
      <c r="O70" s="17">
        <f t="shared" si="60"/>
        <v>640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320</v>
      </c>
      <c r="V70" s="16">
        <f t="shared" si="32"/>
        <v>0</v>
      </c>
      <c r="W70" s="17">
        <f t="shared" si="61"/>
        <v>640</v>
      </c>
      <c r="X70" s="8">
        <f t="shared" si="36"/>
        <v>31.5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31.5</v>
      </c>
      <c r="AE70" s="8">
        <f t="shared" si="43"/>
        <v>31.5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31.5</v>
      </c>
      <c r="AL70" s="8">
        <f t="shared" si="35"/>
        <v>257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320</v>
      </c>
      <c r="AQ70" s="8">
        <f t="shared" si="34"/>
        <v>0</v>
      </c>
      <c r="AR70" s="8">
        <f t="shared" si="50"/>
        <v>577</v>
      </c>
      <c r="AT70" s="8">
        <v>30.34</v>
      </c>
      <c r="AU70" s="8">
        <v>30.34</v>
      </c>
      <c r="AW70" s="198">
        <v>31.5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31.5</v>
      </c>
      <c r="BD70" s="198">
        <v>31.5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31.5</v>
      </c>
      <c r="BL70" s="8">
        <f t="shared" si="53"/>
        <v>30.34</v>
      </c>
      <c r="BM70" s="8">
        <f t="shared" si="54"/>
        <v>30.34</v>
      </c>
      <c r="BN70" s="8">
        <f t="shared" si="55"/>
        <v>31.5</v>
      </c>
      <c r="BO70" s="8">
        <f t="shared" si="56"/>
        <v>31.5</v>
      </c>
      <c r="BP70" s="139">
        <f t="shared" si="57"/>
        <v>-1.1600000000000001</v>
      </c>
      <c r="BQ70" s="139">
        <f t="shared" si="58"/>
        <v>-1.1600000000000001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710</v>
      </c>
      <c r="G71" s="16">
        <f>'[3]29'!G73</f>
        <v>0</v>
      </c>
      <c r="H71" s="17">
        <f t="shared" si="59"/>
        <v>1030</v>
      </c>
      <c r="I71" s="15">
        <f>'[3]29'!J73</f>
        <v>320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281</v>
      </c>
      <c r="N71" s="16">
        <f>'[3]29'!O73</f>
        <v>0</v>
      </c>
      <c r="O71" s="17">
        <f t="shared" si="60"/>
        <v>601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281</v>
      </c>
      <c r="V71" s="16">
        <f t="shared" si="32"/>
        <v>0</v>
      </c>
      <c r="W71" s="17">
        <f t="shared" si="61"/>
        <v>601</v>
      </c>
      <c r="X71" s="8">
        <f t="shared" si="36"/>
        <v>31.5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31.5</v>
      </c>
      <c r="AE71" s="8">
        <f t="shared" si="43"/>
        <v>31.5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31.5</v>
      </c>
      <c r="AL71" s="8">
        <f t="shared" si="35"/>
        <v>257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281</v>
      </c>
      <c r="AQ71" s="8">
        <f t="shared" si="34"/>
        <v>0</v>
      </c>
      <c r="AR71" s="8">
        <f t="shared" si="50"/>
        <v>538</v>
      </c>
      <c r="AT71" s="8">
        <v>30.34</v>
      </c>
      <c r="AU71" s="8">
        <v>30.34</v>
      </c>
      <c r="AW71" s="198">
        <v>31.5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31.5</v>
      </c>
      <c r="BD71" s="198">
        <v>31.5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31.5</v>
      </c>
      <c r="BL71" s="8">
        <f t="shared" si="53"/>
        <v>30.34</v>
      </c>
      <c r="BM71" s="8">
        <f t="shared" si="54"/>
        <v>30.34</v>
      </c>
      <c r="BN71" s="8">
        <f t="shared" si="55"/>
        <v>31.5</v>
      </c>
      <c r="BO71" s="8">
        <f t="shared" si="56"/>
        <v>31.5</v>
      </c>
      <c r="BP71" s="139">
        <f t="shared" si="57"/>
        <v>-1.1600000000000001</v>
      </c>
      <c r="BQ71" s="139">
        <f t="shared" si="58"/>
        <v>-1.1600000000000001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710</v>
      </c>
      <c r="G72" s="16">
        <f>'[3]29'!G74</f>
        <v>0</v>
      </c>
      <c r="H72" s="17">
        <f t="shared" si="59"/>
        <v>1030</v>
      </c>
      <c r="I72" s="15">
        <f>'[3]29'!J74</f>
        <v>320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320</v>
      </c>
      <c r="N72" s="16">
        <f>'[3]29'!O74</f>
        <v>0</v>
      </c>
      <c r="O72" s="17">
        <f t="shared" si="60"/>
        <v>640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320</v>
      </c>
      <c r="V72" s="16">
        <f t="shared" si="32"/>
        <v>0</v>
      </c>
      <c r="W72" s="17">
        <f t="shared" si="61"/>
        <v>640</v>
      </c>
      <c r="X72" s="8">
        <f t="shared" si="36"/>
        <v>31.5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31.5</v>
      </c>
      <c r="AE72" s="8">
        <f t="shared" si="43"/>
        <v>31.5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31.5</v>
      </c>
      <c r="AL72" s="8">
        <f t="shared" si="35"/>
        <v>257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320</v>
      </c>
      <c r="AQ72" s="8">
        <f t="shared" si="34"/>
        <v>0</v>
      </c>
      <c r="AR72" s="8">
        <f t="shared" si="50"/>
        <v>577</v>
      </c>
      <c r="AT72" s="8">
        <v>30.34</v>
      </c>
      <c r="AU72" s="8">
        <v>30.34</v>
      </c>
      <c r="AW72" s="198">
        <v>31.5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31.5</v>
      </c>
      <c r="BD72" s="198">
        <v>31.5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31.5</v>
      </c>
      <c r="BL72" s="8">
        <f t="shared" si="53"/>
        <v>30.34</v>
      </c>
      <c r="BM72" s="8">
        <f t="shared" si="54"/>
        <v>30.34</v>
      </c>
      <c r="BN72" s="8">
        <f t="shared" si="55"/>
        <v>31.5</v>
      </c>
      <c r="BO72" s="8">
        <f t="shared" si="56"/>
        <v>31.5</v>
      </c>
      <c r="BP72" s="139">
        <f t="shared" si="57"/>
        <v>-1.1600000000000001</v>
      </c>
      <c r="BQ72" s="139">
        <f t="shared" si="58"/>
        <v>-1.1600000000000001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710</v>
      </c>
      <c r="G73" s="16">
        <f>'[3]29'!G75</f>
        <v>0</v>
      </c>
      <c r="H73" s="17">
        <f t="shared" si="59"/>
        <v>1030</v>
      </c>
      <c r="I73" s="15">
        <f>'[3]29'!J75</f>
        <v>320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320</v>
      </c>
      <c r="N73" s="16">
        <f>'[3]29'!O75</f>
        <v>0</v>
      </c>
      <c r="O73" s="17">
        <f t="shared" si="60"/>
        <v>640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320</v>
      </c>
      <c r="V73" s="16">
        <f t="shared" si="32"/>
        <v>0</v>
      </c>
      <c r="W73" s="17">
        <f t="shared" si="61"/>
        <v>640</v>
      </c>
      <c r="X73" s="8">
        <f t="shared" si="36"/>
        <v>31.5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31.5</v>
      </c>
      <c r="AE73" s="8">
        <f t="shared" si="43"/>
        <v>31.5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31.5</v>
      </c>
      <c r="AL73" s="8">
        <f t="shared" si="35"/>
        <v>257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320</v>
      </c>
      <c r="AQ73" s="8">
        <f t="shared" si="34"/>
        <v>0</v>
      </c>
      <c r="AR73" s="8">
        <f t="shared" si="50"/>
        <v>577</v>
      </c>
      <c r="AT73" s="8">
        <v>30.34</v>
      </c>
      <c r="AU73" s="8">
        <v>30.34</v>
      </c>
      <c r="AW73" s="198">
        <v>31.5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31.5</v>
      </c>
      <c r="BD73" s="198">
        <v>31.5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31.5</v>
      </c>
      <c r="BL73" s="8">
        <f t="shared" si="53"/>
        <v>30.34</v>
      </c>
      <c r="BM73" s="8">
        <f t="shared" si="54"/>
        <v>30.34</v>
      </c>
      <c r="BN73" s="8">
        <f t="shared" si="55"/>
        <v>31.5</v>
      </c>
      <c r="BO73" s="8">
        <f t="shared" si="56"/>
        <v>31.5</v>
      </c>
      <c r="BP73" s="139">
        <f t="shared" si="57"/>
        <v>-1.1600000000000001</v>
      </c>
      <c r="BQ73" s="139">
        <f t="shared" si="58"/>
        <v>-1.1600000000000001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710</v>
      </c>
      <c r="G74" s="16">
        <f>'[3]29'!G76</f>
        <v>0</v>
      </c>
      <c r="H74" s="17">
        <f t="shared" si="59"/>
        <v>1030</v>
      </c>
      <c r="I74" s="15">
        <f>'[3]29'!J76</f>
        <v>320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320</v>
      </c>
      <c r="N74" s="16">
        <f>'[3]29'!O76</f>
        <v>0</v>
      </c>
      <c r="O74" s="17">
        <f t="shared" si="60"/>
        <v>640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320</v>
      </c>
      <c r="V74" s="16">
        <f t="shared" si="32"/>
        <v>0</v>
      </c>
      <c r="W74" s="17">
        <f t="shared" si="61"/>
        <v>640</v>
      </c>
      <c r="X74" s="8">
        <f t="shared" si="36"/>
        <v>31.5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31.5</v>
      </c>
      <c r="AE74" s="8">
        <f t="shared" si="43"/>
        <v>31.5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31.5</v>
      </c>
      <c r="AL74" s="8">
        <f t="shared" si="35"/>
        <v>257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320</v>
      </c>
      <c r="AQ74" s="8">
        <f t="shared" si="34"/>
        <v>0</v>
      </c>
      <c r="AR74" s="8">
        <f t="shared" si="50"/>
        <v>577</v>
      </c>
      <c r="AT74" s="8">
        <v>30.34</v>
      </c>
      <c r="AU74" s="8">
        <v>30.34</v>
      </c>
      <c r="AW74" s="198">
        <v>31.5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31.5</v>
      </c>
      <c r="BD74" s="198">
        <v>31.5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31.5</v>
      </c>
      <c r="BL74" s="8">
        <f t="shared" si="53"/>
        <v>30.34</v>
      </c>
      <c r="BM74" s="8">
        <f t="shared" si="54"/>
        <v>30.34</v>
      </c>
      <c r="BN74" s="8">
        <f t="shared" si="55"/>
        <v>31.5</v>
      </c>
      <c r="BO74" s="8">
        <f t="shared" si="56"/>
        <v>31.5</v>
      </c>
      <c r="BP74" s="139">
        <f t="shared" si="57"/>
        <v>-1.1600000000000001</v>
      </c>
      <c r="BQ74" s="139">
        <f t="shared" si="58"/>
        <v>-1.1600000000000001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730</v>
      </c>
      <c r="G75" s="16">
        <f>'[3]29'!G77</f>
        <v>0</v>
      </c>
      <c r="H75" s="17">
        <f t="shared" si="59"/>
        <v>1050</v>
      </c>
      <c r="I75" s="15">
        <f>'[3]29'!J77</f>
        <v>320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320</v>
      </c>
      <c r="N75" s="16">
        <f>'[3]29'!O77</f>
        <v>0</v>
      </c>
      <c r="O75" s="17">
        <f t="shared" si="60"/>
        <v>640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320</v>
      </c>
      <c r="V75" s="16">
        <f t="shared" si="32"/>
        <v>0</v>
      </c>
      <c r="W75" s="17">
        <f t="shared" si="61"/>
        <v>640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320</v>
      </c>
      <c r="AQ75" s="8">
        <f t="shared" si="34"/>
        <v>0</v>
      </c>
      <c r="AR75" s="8">
        <f t="shared" si="50"/>
        <v>577</v>
      </c>
      <c r="AT75" s="8">
        <v>30.34</v>
      </c>
      <c r="AU75" s="8">
        <v>30.34</v>
      </c>
      <c r="AW75" s="198">
        <v>31.5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31.5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30.34</v>
      </c>
      <c r="BM75" s="8">
        <f t="shared" si="54"/>
        <v>30.34</v>
      </c>
      <c r="BN75" s="8">
        <f t="shared" si="55"/>
        <v>31.5</v>
      </c>
      <c r="BO75" s="8">
        <f t="shared" si="56"/>
        <v>31.5</v>
      </c>
      <c r="BP75" s="139">
        <f t="shared" si="57"/>
        <v>-1.1600000000000001</v>
      </c>
      <c r="BQ75" s="139">
        <f t="shared" si="58"/>
        <v>-1.1600000000000001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730</v>
      </c>
      <c r="G76" s="16">
        <f>'[3]29'!G78</f>
        <v>0</v>
      </c>
      <c r="H76" s="17">
        <f t="shared" si="59"/>
        <v>1050</v>
      </c>
      <c r="I76" s="15">
        <f>'[3]29'!J78</f>
        <v>320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320</v>
      </c>
      <c r="N76" s="16">
        <f>'[3]29'!O78</f>
        <v>0</v>
      </c>
      <c r="O76" s="17">
        <f t="shared" si="60"/>
        <v>640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320</v>
      </c>
      <c r="V76" s="16">
        <f t="shared" si="32"/>
        <v>0</v>
      </c>
      <c r="W76" s="17">
        <f t="shared" si="61"/>
        <v>640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320</v>
      </c>
      <c r="AQ76" s="8">
        <f t="shared" si="34"/>
        <v>0</v>
      </c>
      <c r="AR76" s="8">
        <f t="shared" si="50"/>
        <v>577</v>
      </c>
      <c r="AT76" s="8">
        <v>30.34</v>
      </c>
      <c r="AU76" s="8">
        <v>30.34</v>
      </c>
      <c r="AW76" s="198">
        <v>31.5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31.5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30.34</v>
      </c>
      <c r="BM76" s="8">
        <f t="shared" si="54"/>
        <v>30.34</v>
      </c>
      <c r="BN76" s="8">
        <f t="shared" si="55"/>
        <v>31.5</v>
      </c>
      <c r="BO76" s="8">
        <f t="shared" si="56"/>
        <v>31.5</v>
      </c>
      <c r="BP76" s="139">
        <f t="shared" si="57"/>
        <v>-1.1600000000000001</v>
      </c>
      <c r="BQ76" s="139">
        <f t="shared" si="58"/>
        <v>-1.1600000000000001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730</v>
      </c>
      <c r="G77" s="16">
        <f>'[3]29'!G79</f>
        <v>0</v>
      </c>
      <c r="H77" s="17">
        <f t="shared" si="59"/>
        <v>1050</v>
      </c>
      <c r="I77" s="15">
        <f>'[3]29'!J79</f>
        <v>320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320</v>
      </c>
      <c r="N77" s="16">
        <f>'[3]29'!O79</f>
        <v>0</v>
      </c>
      <c r="O77" s="17">
        <f t="shared" si="60"/>
        <v>640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320</v>
      </c>
      <c r="V77" s="16">
        <f t="shared" si="32"/>
        <v>0</v>
      </c>
      <c r="W77" s="17">
        <f t="shared" si="61"/>
        <v>640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320</v>
      </c>
      <c r="AQ77" s="8">
        <f t="shared" si="34"/>
        <v>0</v>
      </c>
      <c r="AR77" s="8">
        <f t="shared" si="50"/>
        <v>577</v>
      </c>
      <c r="AT77" s="8">
        <v>30.34</v>
      </c>
      <c r="AU77" s="8">
        <v>30.34</v>
      </c>
      <c r="AW77" s="198">
        <v>31.5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31.5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30.34</v>
      </c>
      <c r="BM77" s="8">
        <f t="shared" si="54"/>
        <v>30.34</v>
      </c>
      <c r="BN77" s="8">
        <f t="shared" si="55"/>
        <v>31.5</v>
      </c>
      <c r="BO77" s="8">
        <f t="shared" si="56"/>
        <v>31.5</v>
      </c>
      <c r="BP77" s="139">
        <f t="shared" si="57"/>
        <v>-1.1600000000000001</v>
      </c>
      <c r="BQ77" s="139">
        <f t="shared" si="58"/>
        <v>-1.1600000000000001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730</v>
      </c>
      <c r="G78" s="16">
        <f>'[3]29'!G80</f>
        <v>0</v>
      </c>
      <c r="H78" s="17">
        <f t="shared" si="59"/>
        <v>1050</v>
      </c>
      <c r="I78" s="15">
        <f>'[3]29'!J80</f>
        <v>320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320</v>
      </c>
      <c r="N78" s="16">
        <f>'[3]29'!O80</f>
        <v>0</v>
      </c>
      <c r="O78" s="17">
        <f t="shared" si="60"/>
        <v>640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320</v>
      </c>
      <c r="V78" s="16">
        <f t="shared" si="32"/>
        <v>0</v>
      </c>
      <c r="W78" s="17">
        <f t="shared" si="61"/>
        <v>640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320</v>
      </c>
      <c r="AQ78" s="8">
        <f t="shared" si="34"/>
        <v>0</v>
      </c>
      <c r="AR78" s="8">
        <f t="shared" si="50"/>
        <v>577</v>
      </c>
      <c r="AT78" s="8">
        <v>30.34</v>
      </c>
      <c r="AU78" s="8">
        <v>30.34</v>
      </c>
      <c r="AW78" s="198">
        <v>31.5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31.5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30.34</v>
      </c>
      <c r="BM78" s="8">
        <f t="shared" si="54"/>
        <v>30.34</v>
      </c>
      <c r="BN78" s="8">
        <f t="shared" si="55"/>
        <v>31.5</v>
      </c>
      <c r="BO78" s="8">
        <f t="shared" si="56"/>
        <v>31.5</v>
      </c>
      <c r="BP78" s="139">
        <f t="shared" si="57"/>
        <v>-1.1600000000000001</v>
      </c>
      <c r="BQ78" s="139">
        <f t="shared" si="58"/>
        <v>-1.1600000000000001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730</v>
      </c>
      <c r="G79" s="16">
        <f>'[3]29'!G81</f>
        <v>0</v>
      </c>
      <c r="H79" s="17">
        <f t="shared" si="59"/>
        <v>1050</v>
      </c>
      <c r="I79" s="15">
        <f>'[3]29'!J81</f>
        <v>320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306</v>
      </c>
      <c r="N79" s="16">
        <f>'[3]29'!O81</f>
        <v>0</v>
      </c>
      <c r="O79" s="17">
        <f t="shared" si="60"/>
        <v>626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306</v>
      </c>
      <c r="V79" s="16">
        <f t="shared" si="32"/>
        <v>0</v>
      </c>
      <c r="W79" s="17">
        <f t="shared" si="61"/>
        <v>626</v>
      </c>
      <c r="X79" s="8">
        <f t="shared" si="36"/>
        <v>31.5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257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306</v>
      </c>
      <c r="AQ79" s="8">
        <f t="shared" si="34"/>
        <v>0</v>
      </c>
      <c r="AR79" s="8">
        <f t="shared" si="50"/>
        <v>563</v>
      </c>
      <c r="AT79" s="8">
        <v>30.34</v>
      </c>
      <c r="AU79" s="8">
        <v>30.34</v>
      </c>
      <c r="AW79" s="198">
        <v>31.5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31.5</v>
      </c>
      <c r="BD79" s="198">
        <v>31.5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31.5</v>
      </c>
      <c r="BL79" s="8">
        <f t="shared" si="53"/>
        <v>30.34</v>
      </c>
      <c r="BM79" s="8">
        <f t="shared" si="54"/>
        <v>30.34</v>
      </c>
      <c r="BN79" s="8">
        <f t="shared" si="55"/>
        <v>31.5</v>
      </c>
      <c r="BO79" s="8">
        <f t="shared" si="56"/>
        <v>31.5</v>
      </c>
      <c r="BP79" s="139">
        <f t="shared" si="57"/>
        <v>-1.1600000000000001</v>
      </c>
      <c r="BQ79" s="139">
        <f t="shared" si="58"/>
        <v>-1.1600000000000001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730</v>
      </c>
      <c r="G80" s="16">
        <f>'[3]29'!G82</f>
        <v>0</v>
      </c>
      <c r="H80" s="17">
        <f t="shared" si="59"/>
        <v>1050</v>
      </c>
      <c r="I80" s="15">
        <f>'[3]29'!J82</f>
        <v>320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311</v>
      </c>
      <c r="N80" s="16">
        <f>'[3]29'!O82</f>
        <v>0</v>
      </c>
      <c r="O80" s="17">
        <f t="shared" si="60"/>
        <v>631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311</v>
      </c>
      <c r="V80" s="16">
        <f t="shared" si="32"/>
        <v>0</v>
      </c>
      <c r="W80" s="17">
        <f t="shared" si="61"/>
        <v>631</v>
      </c>
      <c r="X80" s="8">
        <f t="shared" si="36"/>
        <v>31.5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</v>
      </c>
      <c r="AE80" s="8">
        <f t="shared" si="43"/>
        <v>31.5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</v>
      </c>
      <c r="AL80" s="8">
        <f t="shared" si="35"/>
        <v>257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311</v>
      </c>
      <c r="AQ80" s="8">
        <f t="shared" si="34"/>
        <v>0</v>
      </c>
      <c r="AR80" s="8">
        <f t="shared" si="50"/>
        <v>568</v>
      </c>
      <c r="AT80" s="8">
        <v>30.34</v>
      </c>
      <c r="AU80" s="8">
        <v>30.34</v>
      </c>
      <c r="AW80" s="198">
        <v>31.5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31.5</v>
      </c>
      <c r="BD80" s="198">
        <v>31.5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31.5</v>
      </c>
      <c r="BL80" s="8">
        <f t="shared" si="53"/>
        <v>30.34</v>
      </c>
      <c r="BM80" s="8">
        <f t="shared" si="54"/>
        <v>30.34</v>
      </c>
      <c r="BN80" s="8">
        <f t="shared" si="55"/>
        <v>31.5</v>
      </c>
      <c r="BO80" s="8">
        <f t="shared" si="56"/>
        <v>31.5</v>
      </c>
      <c r="BP80" s="139">
        <f t="shared" si="57"/>
        <v>-1.1600000000000001</v>
      </c>
      <c r="BQ80" s="139">
        <f t="shared" si="58"/>
        <v>-1.1600000000000001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730</v>
      </c>
      <c r="G81" s="16">
        <f>'[3]29'!G83</f>
        <v>0</v>
      </c>
      <c r="H81" s="17">
        <f t="shared" si="59"/>
        <v>1050</v>
      </c>
      <c r="I81" s="15">
        <f>'[3]29'!J83</f>
        <v>320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236</v>
      </c>
      <c r="N81" s="16">
        <f>'[3]29'!O83</f>
        <v>0</v>
      </c>
      <c r="O81" s="17">
        <f t="shared" si="60"/>
        <v>556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236</v>
      </c>
      <c r="V81" s="16">
        <f t="shared" si="32"/>
        <v>0</v>
      </c>
      <c r="W81" s="17">
        <f t="shared" si="61"/>
        <v>556</v>
      </c>
      <c r="X81" s="8">
        <f t="shared" si="36"/>
        <v>31.5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31.5</v>
      </c>
      <c r="AE81" s="8">
        <f t="shared" si="43"/>
        <v>31.5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</v>
      </c>
      <c r="AL81" s="8">
        <f t="shared" si="35"/>
        <v>257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236</v>
      </c>
      <c r="AQ81" s="8">
        <f t="shared" si="34"/>
        <v>0</v>
      </c>
      <c r="AR81" s="8">
        <f t="shared" si="50"/>
        <v>493</v>
      </c>
      <c r="AT81" s="8">
        <v>30.34</v>
      </c>
      <c r="AU81" s="8">
        <v>30.34</v>
      </c>
      <c r="AW81" s="198">
        <v>31.5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31.5</v>
      </c>
      <c r="BD81" s="198">
        <v>31.5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31.5</v>
      </c>
      <c r="BL81" s="8">
        <f t="shared" si="53"/>
        <v>30.34</v>
      </c>
      <c r="BM81" s="8">
        <f t="shared" si="54"/>
        <v>30.34</v>
      </c>
      <c r="BN81" s="8">
        <f t="shared" si="55"/>
        <v>31.5</v>
      </c>
      <c r="BO81" s="8">
        <f t="shared" si="56"/>
        <v>31.5</v>
      </c>
      <c r="BP81" s="139">
        <f t="shared" si="57"/>
        <v>-1.1600000000000001</v>
      </c>
      <c r="BQ81" s="139">
        <f t="shared" si="58"/>
        <v>-1.1600000000000001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730</v>
      </c>
      <c r="G82" s="16">
        <f>'[3]29'!G84</f>
        <v>0</v>
      </c>
      <c r="H82" s="17">
        <f t="shared" si="59"/>
        <v>1050</v>
      </c>
      <c r="I82" s="15">
        <f>'[3]29'!J84</f>
        <v>320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245</v>
      </c>
      <c r="N82" s="16">
        <f>'[3]29'!O84</f>
        <v>0</v>
      </c>
      <c r="O82" s="17">
        <f t="shared" si="60"/>
        <v>565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245</v>
      </c>
      <c r="V82" s="16">
        <f t="shared" si="32"/>
        <v>0</v>
      </c>
      <c r="W82" s="17">
        <f t="shared" si="61"/>
        <v>565</v>
      </c>
      <c r="X82" s="8">
        <f t="shared" si="36"/>
        <v>31.5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31.5</v>
      </c>
      <c r="AE82" s="8">
        <f t="shared" si="43"/>
        <v>31.5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31.5</v>
      </c>
      <c r="AL82" s="8">
        <f t="shared" si="35"/>
        <v>257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245</v>
      </c>
      <c r="AQ82" s="8">
        <f t="shared" si="34"/>
        <v>0</v>
      </c>
      <c r="AR82" s="8">
        <f t="shared" si="50"/>
        <v>502</v>
      </c>
      <c r="AT82" s="8">
        <v>30.34</v>
      </c>
      <c r="AU82" s="8">
        <v>30.34</v>
      </c>
      <c r="AW82" s="198">
        <v>31.5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31.5</v>
      </c>
      <c r="BD82" s="198">
        <v>31.5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31.5</v>
      </c>
      <c r="BL82" s="8">
        <f t="shared" si="53"/>
        <v>30.34</v>
      </c>
      <c r="BM82" s="8">
        <f t="shared" si="54"/>
        <v>30.34</v>
      </c>
      <c r="BN82" s="8">
        <f t="shared" si="55"/>
        <v>31.5</v>
      </c>
      <c r="BO82" s="8">
        <f t="shared" si="56"/>
        <v>31.5</v>
      </c>
      <c r="BP82" s="139">
        <f t="shared" si="57"/>
        <v>-1.1600000000000001</v>
      </c>
      <c r="BQ82" s="139">
        <f t="shared" si="58"/>
        <v>-1.1600000000000001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730</v>
      </c>
      <c r="G83" s="16">
        <f>'[3]29'!G85</f>
        <v>0</v>
      </c>
      <c r="H83" s="17">
        <f t="shared" si="59"/>
        <v>1050</v>
      </c>
      <c r="I83" s="15">
        <f>'[3]29'!J85</f>
        <v>320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289</v>
      </c>
      <c r="N83" s="16">
        <f>'[3]29'!O85</f>
        <v>0</v>
      </c>
      <c r="O83" s="17">
        <f t="shared" si="60"/>
        <v>609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289</v>
      </c>
      <c r="V83" s="16">
        <f t="shared" si="32"/>
        <v>0</v>
      </c>
      <c r="W83" s="17">
        <f t="shared" si="61"/>
        <v>609</v>
      </c>
      <c r="X83" s="8">
        <f t="shared" si="36"/>
        <v>31.5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31.5</v>
      </c>
      <c r="AE83" s="8">
        <f t="shared" si="43"/>
        <v>31.5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31.5</v>
      </c>
      <c r="AL83" s="8">
        <f t="shared" si="35"/>
        <v>257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289</v>
      </c>
      <c r="AQ83" s="8">
        <f t="shared" si="34"/>
        <v>0</v>
      </c>
      <c r="AR83" s="8">
        <f t="shared" si="50"/>
        <v>546</v>
      </c>
      <c r="AT83" s="8">
        <v>30.34</v>
      </c>
      <c r="AU83" s="8">
        <v>30.34</v>
      </c>
      <c r="AW83" s="198">
        <v>31.5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31.5</v>
      </c>
      <c r="BD83" s="198">
        <v>31.5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31.5</v>
      </c>
      <c r="BL83" s="8">
        <f t="shared" si="53"/>
        <v>30.34</v>
      </c>
      <c r="BM83" s="8">
        <f t="shared" si="54"/>
        <v>30.34</v>
      </c>
      <c r="BN83" s="8">
        <f t="shared" si="55"/>
        <v>31.5</v>
      </c>
      <c r="BO83" s="8">
        <f t="shared" si="56"/>
        <v>31.5</v>
      </c>
      <c r="BP83" s="139">
        <f t="shared" si="57"/>
        <v>-1.1600000000000001</v>
      </c>
      <c r="BQ83" s="139">
        <f t="shared" si="58"/>
        <v>-1.1600000000000001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730</v>
      </c>
      <c r="G84" s="16">
        <f>'[3]29'!G86</f>
        <v>0</v>
      </c>
      <c r="H84" s="17">
        <f t="shared" si="59"/>
        <v>1050</v>
      </c>
      <c r="I84" s="15">
        <f>'[3]29'!J86</f>
        <v>320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229</v>
      </c>
      <c r="N84" s="16">
        <f>'[3]29'!O86</f>
        <v>0</v>
      </c>
      <c r="O84" s="17">
        <f t="shared" si="60"/>
        <v>549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229</v>
      </c>
      <c r="V84" s="16">
        <f t="shared" si="32"/>
        <v>0</v>
      </c>
      <c r="W84" s="17">
        <f t="shared" si="61"/>
        <v>549</v>
      </c>
      <c r="X84" s="8">
        <f t="shared" si="36"/>
        <v>31.5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31.5</v>
      </c>
      <c r="AE84" s="8">
        <f t="shared" si="43"/>
        <v>31.5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31.5</v>
      </c>
      <c r="AL84" s="8">
        <f t="shared" si="35"/>
        <v>257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229</v>
      </c>
      <c r="AQ84" s="8">
        <f t="shared" si="34"/>
        <v>0</v>
      </c>
      <c r="AR84" s="8">
        <f t="shared" si="50"/>
        <v>486</v>
      </c>
      <c r="AT84" s="8">
        <v>30.34</v>
      </c>
      <c r="AU84" s="8">
        <v>30.34</v>
      </c>
      <c r="AW84" s="198">
        <v>31.5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31.5</v>
      </c>
      <c r="BD84" s="198">
        <v>31.5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31.5</v>
      </c>
      <c r="BL84" s="8">
        <f t="shared" si="53"/>
        <v>30.34</v>
      </c>
      <c r="BM84" s="8">
        <f t="shared" si="54"/>
        <v>30.34</v>
      </c>
      <c r="BN84" s="8">
        <f t="shared" si="55"/>
        <v>31.5</v>
      </c>
      <c r="BO84" s="8">
        <f t="shared" si="56"/>
        <v>31.5</v>
      </c>
      <c r="BP84" s="139">
        <f t="shared" si="57"/>
        <v>-1.1600000000000001</v>
      </c>
      <c r="BQ84" s="139">
        <f t="shared" si="58"/>
        <v>-1.1600000000000001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730</v>
      </c>
      <c r="G85" s="16">
        <f>'[3]29'!G87</f>
        <v>0</v>
      </c>
      <c r="H85" s="17">
        <f t="shared" si="59"/>
        <v>1050</v>
      </c>
      <c r="I85" s="15">
        <f>'[3]29'!J87</f>
        <v>320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155</v>
      </c>
      <c r="N85" s="16">
        <f>'[3]29'!O87</f>
        <v>0</v>
      </c>
      <c r="O85" s="17">
        <f t="shared" si="60"/>
        <v>475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155</v>
      </c>
      <c r="V85" s="16">
        <f t="shared" si="32"/>
        <v>0</v>
      </c>
      <c r="W85" s="17">
        <f t="shared" si="61"/>
        <v>475</v>
      </c>
      <c r="X85" s="8">
        <f t="shared" si="36"/>
        <v>31.5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31.5</v>
      </c>
      <c r="AE85" s="8">
        <f t="shared" si="43"/>
        <v>31.5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31.5</v>
      </c>
      <c r="AL85" s="8">
        <f t="shared" si="35"/>
        <v>257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155</v>
      </c>
      <c r="AQ85" s="8">
        <f t="shared" si="34"/>
        <v>0</v>
      </c>
      <c r="AR85" s="8">
        <f t="shared" si="50"/>
        <v>412</v>
      </c>
      <c r="AT85" s="8">
        <v>30.34</v>
      </c>
      <c r="AU85" s="8">
        <v>30.34</v>
      </c>
      <c r="AW85" s="198">
        <v>31.5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31.5</v>
      </c>
      <c r="BD85" s="198">
        <v>31.5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31.5</v>
      </c>
      <c r="BL85" s="8">
        <f t="shared" si="53"/>
        <v>30.34</v>
      </c>
      <c r="BM85" s="8">
        <f t="shared" si="54"/>
        <v>30.34</v>
      </c>
      <c r="BN85" s="8">
        <f t="shared" si="55"/>
        <v>31.5</v>
      </c>
      <c r="BO85" s="8">
        <f t="shared" si="56"/>
        <v>31.5</v>
      </c>
      <c r="BP85" s="139">
        <f t="shared" si="57"/>
        <v>-1.1600000000000001</v>
      </c>
      <c r="BQ85" s="139">
        <f t="shared" si="58"/>
        <v>-1.1600000000000001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730</v>
      </c>
      <c r="G86" s="16">
        <f>'[3]29'!G88</f>
        <v>0</v>
      </c>
      <c r="H86" s="17">
        <f t="shared" si="59"/>
        <v>1050</v>
      </c>
      <c r="I86" s="15">
        <f>'[3]29'!J88</f>
        <v>320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155</v>
      </c>
      <c r="N86" s="16">
        <f>'[3]29'!O88</f>
        <v>0</v>
      </c>
      <c r="O86" s="17">
        <f t="shared" si="60"/>
        <v>475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155</v>
      </c>
      <c r="V86" s="16">
        <f t="shared" si="32"/>
        <v>0</v>
      </c>
      <c r="W86" s="17">
        <f t="shared" si="61"/>
        <v>475</v>
      </c>
      <c r="X86" s="8">
        <f t="shared" si="36"/>
        <v>31.5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31.5</v>
      </c>
      <c r="AE86" s="8">
        <f t="shared" si="43"/>
        <v>31.5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31.5</v>
      </c>
      <c r="AL86" s="8">
        <f t="shared" si="35"/>
        <v>257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155</v>
      </c>
      <c r="AQ86" s="8">
        <f t="shared" si="34"/>
        <v>0</v>
      </c>
      <c r="AR86" s="8">
        <f t="shared" si="50"/>
        <v>412</v>
      </c>
      <c r="AT86" s="8">
        <v>30.34</v>
      </c>
      <c r="AU86" s="8">
        <v>30.34</v>
      </c>
      <c r="AW86" s="198">
        <v>31.5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31.5</v>
      </c>
      <c r="BD86" s="198">
        <v>31.5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31.5</v>
      </c>
      <c r="BL86" s="8">
        <f t="shared" si="53"/>
        <v>30.34</v>
      </c>
      <c r="BM86" s="8">
        <f t="shared" si="54"/>
        <v>30.34</v>
      </c>
      <c r="BN86" s="8">
        <f t="shared" si="55"/>
        <v>31.5</v>
      </c>
      <c r="BO86" s="8">
        <f t="shared" si="56"/>
        <v>31.5</v>
      </c>
      <c r="BP86" s="139">
        <f t="shared" si="57"/>
        <v>-1.1600000000000001</v>
      </c>
      <c r="BQ86" s="139">
        <f t="shared" si="58"/>
        <v>-1.1600000000000001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730</v>
      </c>
      <c r="G87" s="16">
        <f>'[3]29'!G89</f>
        <v>0</v>
      </c>
      <c r="H87" s="17">
        <f t="shared" si="59"/>
        <v>1050</v>
      </c>
      <c r="I87" s="15">
        <f>'[3]29'!J89</f>
        <v>320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155</v>
      </c>
      <c r="N87" s="16">
        <f>'[3]29'!O89</f>
        <v>0</v>
      </c>
      <c r="O87" s="17">
        <f t="shared" si="60"/>
        <v>475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155</v>
      </c>
      <c r="V87" s="16">
        <f t="shared" si="32"/>
        <v>0</v>
      </c>
      <c r="W87" s="17">
        <f t="shared" si="61"/>
        <v>475</v>
      </c>
      <c r="X87" s="8">
        <f t="shared" si="36"/>
        <v>31.5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31.5</v>
      </c>
      <c r="AE87" s="8">
        <f t="shared" si="43"/>
        <v>31.5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31.5</v>
      </c>
      <c r="AL87" s="8">
        <f t="shared" si="35"/>
        <v>257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155</v>
      </c>
      <c r="AQ87" s="8">
        <f t="shared" si="34"/>
        <v>0</v>
      </c>
      <c r="AR87" s="8">
        <f t="shared" si="50"/>
        <v>412</v>
      </c>
      <c r="AT87" s="8">
        <v>30.34</v>
      </c>
      <c r="AU87" s="8">
        <v>30.34</v>
      </c>
      <c r="AW87" s="198">
        <v>31.5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31.5</v>
      </c>
      <c r="BD87" s="198">
        <v>31.5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31.5</v>
      </c>
      <c r="BL87" s="8">
        <f t="shared" si="53"/>
        <v>30.34</v>
      </c>
      <c r="BM87" s="8">
        <f t="shared" si="54"/>
        <v>30.34</v>
      </c>
      <c r="BN87" s="8">
        <f t="shared" si="55"/>
        <v>31.5</v>
      </c>
      <c r="BO87" s="8">
        <f t="shared" si="56"/>
        <v>31.5</v>
      </c>
      <c r="BP87" s="139">
        <f t="shared" si="57"/>
        <v>-1.1600000000000001</v>
      </c>
      <c r="BQ87" s="139">
        <f t="shared" si="58"/>
        <v>-1.1600000000000001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730</v>
      </c>
      <c r="G88" s="16">
        <f>'[3]29'!G90</f>
        <v>0</v>
      </c>
      <c r="H88" s="17">
        <f t="shared" si="59"/>
        <v>1050</v>
      </c>
      <c r="I88" s="15">
        <f>'[3]29'!J90</f>
        <v>320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155</v>
      </c>
      <c r="N88" s="16">
        <f>'[3]29'!O90</f>
        <v>0</v>
      </c>
      <c r="O88" s="17">
        <f t="shared" si="60"/>
        <v>475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155</v>
      </c>
      <c r="V88" s="16">
        <f t="shared" si="32"/>
        <v>0</v>
      </c>
      <c r="W88" s="17">
        <f t="shared" si="61"/>
        <v>475</v>
      </c>
      <c r="X88" s="8">
        <f t="shared" si="36"/>
        <v>31.5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31.5</v>
      </c>
      <c r="AE88" s="8">
        <f t="shared" si="43"/>
        <v>31.5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31.5</v>
      </c>
      <c r="AL88" s="8">
        <f t="shared" si="35"/>
        <v>257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155</v>
      </c>
      <c r="AQ88" s="8">
        <f t="shared" si="34"/>
        <v>0</v>
      </c>
      <c r="AR88" s="8">
        <f t="shared" si="50"/>
        <v>412</v>
      </c>
      <c r="AT88" s="8">
        <v>30.34</v>
      </c>
      <c r="AU88" s="8">
        <v>30.34</v>
      </c>
      <c r="AW88" s="198">
        <v>31.5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31.5</v>
      </c>
      <c r="BD88" s="198">
        <v>31.5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31.5</v>
      </c>
      <c r="BL88" s="8">
        <f t="shared" si="53"/>
        <v>30.34</v>
      </c>
      <c r="BM88" s="8">
        <f t="shared" si="54"/>
        <v>30.34</v>
      </c>
      <c r="BN88" s="8">
        <f t="shared" si="55"/>
        <v>31.5</v>
      </c>
      <c r="BO88" s="8">
        <f t="shared" si="56"/>
        <v>31.5</v>
      </c>
      <c r="BP88" s="139">
        <f t="shared" si="57"/>
        <v>-1.1600000000000001</v>
      </c>
      <c r="BQ88" s="139">
        <f t="shared" si="58"/>
        <v>-1.1600000000000001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730</v>
      </c>
      <c r="G89" s="16">
        <f>'[3]29'!G91</f>
        <v>0</v>
      </c>
      <c r="H89" s="17">
        <f t="shared" si="59"/>
        <v>1050</v>
      </c>
      <c r="I89" s="15">
        <f>'[3]29'!J91</f>
        <v>320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155</v>
      </c>
      <c r="N89" s="16">
        <f>'[3]29'!O91</f>
        <v>0</v>
      </c>
      <c r="O89" s="17">
        <f t="shared" si="60"/>
        <v>475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155</v>
      </c>
      <c r="V89" s="16">
        <f t="shared" si="32"/>
        <v>0</v>
      </c>
      <c r="W89" s="17">
        <f t="shared" si="61"/>
        <v>475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19.809999999999999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19.809999999999999</v>
      </c>
      <c r="AL89" s="8">
        <f t="shared" si="35"/>
        <v>268.19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155</v>
      </c>
      <c r="AQ89" s="8">
        <f t="shared" si="34"/>
        <v>0</v>
      </c>
      <c r="AR89" s="8">
        <f t="shared" si="50"/>
        <v>423.19</v>
      </c>
      <c r="AT89" s="8">
        <v>30.34</v>
      </c>
      <c r="AU89" s="8">
        <v>30.34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19.809999999999999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19.809999999999999</v>
      </c>
      <c r="BL89" s="8">
        <f t="shared" si="53"/>
        <v>30.34</v>
      </c>
      <c r="BM89" s="8">
        <f t="shared" si="54"/>
        <v>30.34</v>
      </c>
      <c r="BN89" s="8">
        <f t="shared" si="55"/>
        <v>32</v>
      </c>
      <c r="BO89" s="8">
        <f t="shared" si="56"/>
        <v>19.809999999999999</v>
      </c>
      <c r="BP89" s="139">
        <f t="shared" si="57"/>
        <v>-1.6600000000000001</v>
      </c>
      <c r="BQ89" s="139">
        <f t="shared" si="58"/>
        <v>10.530000000000001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730</v>
      </c>
      <c r="G90" s="16">
        <f>'[3]29'!G92</f>
        <v>0</v>
      </c>
      <c r="H90" s="17">
        <f t="shared" si="59"/>
        <v>1050</v>
      </c>
      <c r="I90" s="15">
        <f>'[3]29'!J92</f>
        <v>320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155</v>
      </c>
      <c r="N90" s="16">
        <f>'[3]29'!O92</f>
        <v>0</v>
      </c>
      <c r="O90" s="17">
        <f t="shared" si="60"/>
        <v>475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155</v>
      </c>
      <c r="V90" s="16">
        <f t="shared" si="32"/>
        <v>0</v>
      </c>
      <c r="W90" s="17">
        <f t="shared" si="61"/>
        <v>475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19.809999999999999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19.809999999999999</v>
      </c>
      <c r="AL90" s="8">
        <f t="shared" si="35"/>
        <v>268.19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155</v>
      </c>
      <c r="AQ90" s="8">
        <f t="shared" si="34"/>
        <v>0</v>
      </c>
      <c r="AR90" s="8">
        <f t="shared" si="50"/>
        <v>423.19</v>
      </c>
      <c r="AT90" s="8">
        <v>30.34</v>
      </c>
      <c r="AU90" s="8">
        <v>30.34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19.809999999999999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19.809999999999999</v>
      </c>
      <c r="BL90" s="8">
        <f t="shared" si="53"/>
        <v>30.34</v>
      </c>
      <c r="BM90" s="8">
        <f t="shared" si="54"/>
        <v>30.34</v>
      </c>
      <c r="BN90" s="8">
        <f t="shared" si="55"/>
        <v>32</v>
      </c>
      <c r="BO90" s="8">
        <f t="shared" si="56"/>
        <v>19.809999999999999</v>
      </c>
      <c r="BP90" s="139">
        <f t="shared" si="57"/>
        <v>-1.6600000000000001</v>
      </c>
      <c r="BQ90" s="139">
        <f t="shared" si="58"/>
        <v>10.530000000000001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730</v>
      </c>
      <c r="G91" s="16">
        <f>'[3]29'!G93</f>
        <v>0</v>
      </c>
      <c r="H91" s="17">
        <f t="shared" si="59"/>
        <v>1050</v>
      </c>
      <c r="I91" s="15">
        <f>'[3]29'!J93</f>
        <v>320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155</v>
      </c>
      <c r="N91" s="16">
        <f>'[3]29'!O93</f>
        <v>0</v>
      </c>
      <c r="O91" s="17">
        <f t="shared" si="60"/>
        <v>475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155</v>
      </c>
      <c r="V91" s="16">
        <f t="shared" si="32"/>
        <v>0</v>
      </c>
      <c r="W91" s="17">
        <f t="shared" si="61"/>
        <v>475</v>
      </c>
      <c r="X91" s="8">
        <f t="shared" si="36"/>
        <v>24.38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24.38</v>
      </c>
      <c r="AE91" s="8">
        <f t="shared" si="43"/>
        <v>24.38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24.38</v>
      </c>
      <c r="AL91" s="8">
        <f t="shared" si="35"/>
        <v>271.24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155</v>
      </c>
      <c r="AQ91" s="8">
        <f t="shared" si="34"/>
        <v>0</v>
      </c>
      <c r="AR91" s="8">
        <f t="shared" si="50"/>
        <v>426.24</v>
      </c>
      <c r="AT91" s="8">
        <v>23.48</v>
      </c>
      <c r="AU91" s="8">
        <v>23.48</v>
      </c>
      <c r="AW91" s="198">
        <v>24.38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24.38</v>
      </c>
      <c r="BD91" s="198">
        <v>24.38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24.38</v>
      </c>
      <c r="BL91" s="8">
        <f t="shared" si="53"/>
        <v>23.48</v>
      </c>
      <c r="BM91" s="8">
        <f t="shared" si="54"/>
        <v>23.48</v>
      </c>
      <c r="BN91" s="8">
        <f t="shared" si="55"/>
        <v>24.38</v>
      </c>
      <c r="BO91" s="8">
        <f t="shared" si="56"/>
        <v>24.38</v>
      </c>
      <c r="BP91" s="139">
        <f t="shared" si="57"/>
        <v>-0.89999999999999858</v>
      </c>
      <c r="BQ91" s="139">
        <f t="shared" si="58"/>
        <v>-0.89999999999999858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730</v>
      </c>
      <c r="G92" s="16">
        <f>'[3]29'!G94</f>
        <v>0</v>
      </c>
      <c r="H92" s="17">
        <f t="shared" si="59"/>
        <v>1050</v>
      </c>
      <c r="I92" s="15">
        <f>'[3]29'!J94</f>
        <v>320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155</v>
      </c>
      <c r="N92" s="16">
        <f>'[3]29'!O94</f>
        <v>0</v>
      </c>
      <c r="O92" s="17">
        <f t="shared" si="60"/>
        <v>475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155</v>
      </c>
      <c r="V92" s="16">
        <f t="shared" si="32"/>
        <v>0</v>
      </c>
      <c r="W92" s="17">
        <f t="shared" si="61"/>
        <v>475</v>
      </c>
      <c r="X92" s="8">
        <f t="shared" si="36"/>
        <v>24.38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24.38</v>
      </c>
      <c r="AE92" s="8">
        <f t="shared" si="43"/>
        <v>24.38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24.38</v>
      </c>
      <c r="AL92" s="8">
        <f t="shared" si="35"/>
        <v>271.24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155</v>
      </c>
      <c r="AQ92" s="8">
        <f t="shared" si="34"/>
        <v>0</v>
      </c>
      <c r="AR92" s="8">
        <f t="shared" si="50"/>
        <v>426.24</v>
      </c>
      <c r="AT92" s="8">
        <v>23.48</v>
      </c>
      <c r="AU92" s="8">
        <v>23.48</v>
      </c>
      <c r="AW92" s="198">
        <v>24.38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24.38</v>
      </c>
      <c r="BD92" s="198">
        <v>24.38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24.38</v>
      </c>
      <c r="BL92" s="8">
        <f t="shared" si="53"/>
        <v>23.48</v>
      </c>
      <c r="BM92" s="8">
        <f t="shared" si="54"/>
        <v>23.48</v>
      </c>
      <c r="BN92" s="8">
        <f t="shared" si="55"/>
        <v>24.38</v>
      </c>
      <c r="BO92" s="8">
        <f t="shared" si="56"/>
        <v>24.38</v>
      </c>
      <c r="BP92" s="139">
        <f t="shared" si="57"/>
        <v>-0.89999999999999858</v>
      </c>
      <c r="BQ92" s="139">
        <f t="shared" si="58"/>
        <v>-0.89999999999999858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730</v>
      </c>
      <c r="G93" s="16">
        <f>'[3]29'!G95</f>
        <v>0</v>
      </c>
      <c r="H93" s="17">
        <f t="shared" si="59"/>
        <v>1050</v>
      </c>
      <c r="I93" s="15">
        <f>'[3]29'!J95</f>
        <v>320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155</v>
      </c>
      <c r="N93" s="16">
        <f>'[3]29'!O95</f>
        <v>0</v>
      </c>
      <c r="O93" s="17">
        <f t="shared" si="60"/>
        <v>475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155</v>
      </c>
      <c r="V93" s="16">
        <f t="shared" si="32"/>
        <v>0</v>
      </c>
      <c r="W93" s="17">
        <f t="shared" si="61"/>
        <v>475</v>
      </c>
      <c r="X93" s="8">
        <f t="shared" si="36"/>
        <v>24.38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24.38</v>
      </c>
      <c r="AE93" s="8">
        <f t="shared" si="43"/>
        <v>24.38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24.38</v>
      </c>
      <c r="AL93" s="8">
        <f t="shared" si="35"/>
        <v>271.24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155</v>
      </c>
      <c r="AQ93" s="8">
        <f t="shared" si="34"/>
        <v>0</v>
      </c>
      <c r="AR93" s="8">
        <f t="shared" si="50"/>
        <v>426.24</v>
      </c>
      <c r="AT93" s="8">
        <v>23.48</v>
      </c>
      <c r="AU93" s="8">
        <v>23.48</v>
      </c>
      <c r="AW93" s="198">
        <v>24.38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24.38</v>
      </c>
      <c r="BD93" s="198">
        <v>24.38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24.38</v>
      </c>
      <c r="BL93" s="8">
        <f t="shared" si="53"/>
        <v>23.48</v>
      </c>
      <c r="BM93" s="8">
        <f t="shared" si="54"/>
        <v>23.48</v>
      </c>
      <c r="BN93" s="8">
        <f t="shared" si="55"/>
        <v>24.38</v>
      </c>
      <c r="BO93" s="8">
        <f t="shared" si="56"/>
        <v>24.38</v>
      </c>
      <c r="BP93" s="139">
        <f t="shared" si="57"/>
        <v>-0.89999999999999858</v>
      </c>
      <c r="BQ93" s="139">
        <f t="shared" si="58"/>
        <v>-0.89999999999999858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730</v>
      </c>
      <c r="G94" s="16">
        <f>'[3]29'!G96</f>
        <v>0</v>
      </c>
      <c r="H94" s="17">
        <f t="shared" si="59"/>
        <v>1050</v>
      </c>
      <c r="I94" s="15">
        <f>'[3]29'!J96</f>
        <v>320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155</v>
      </c>
      <c r="N94" s="16">
        <f>'[3]29'!O96</f>
        <v>0</v>
      </c>
      <c r="O94" s="17">
        <f t="shared" si="60"/>
        <v>475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155</v>
      </c>
      <c r="V94" s="16">
        <f t="shared" si="32"/>
        <v>0</v>
      </c>
      <c r="W94" s="17">
        <f t="shared" si="61"/>
        <v>475</v>
      </c>
      <c r="X94" s="8">
        <f t="shared" si="36"/>
        <v>24.38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24.38</v>
      </c>
      <c r="AE94" s="8">
        <f t="shared" si="43"/>
        <v>24.38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24.38</v>
      </c>
      <c r="AL94" s="8">
        <f t="shared" si="35"/>
        <v>271.24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155</v>
      </c>
      <c r="AQ94" s="8">
        <f t="shared" si="34"/>
        <v>0</v>
      </c>
      <c r="AR94" s="8">
        <f t="shared" si="50"/>
        <v>426.24</v>
      </c>
      <c r="AT94" s="8">
        <v>23.48</v>
      </c>
      <c r="AU94" s="8">
        <v>23.48</v>
      </c>
      <c r="AW94" s="198">
        <v>24.38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24.38</v>
      </c>
      <c r="BD94" s="198">
        <v>24.38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24.38</v>
      </c>
      <c r="BL94" s="8">
        <f t="shared" si="53"/>
        <v>23.48</v>
      </c>
      <c r="BM94" s="8">
        <f t="shared" si="54"/>
        <v>23.48</v>
      </c>
      <c r="BN94" s="8">
        <f t="shared" si="55"/>
        <v>24.38</v>
      </c>
      <c r="BO94" s="8">
        <f t="shared" si="56"/>
        <v>24.38</v>
      </c>
      <c r="BP94" s="139">
        <f t="shared" si="57"/>
        <v>-0.89999999999999858</v>
      </c>
      <c r="BQ94" s="139">
        <f t="shared" si="58"/>
        <v>-0.89999999999999858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730</v>
      </c>
      <c r="G95" s="16">
        <f>'[3]29'!G97</f>
        <v>0</v>
      </c>
      <c r="H95" s="17">
        <f t="shared" si="59"/>
        <v>1050</v>
      </c>
      <c r="I95" s="15">
        <f>'[3]29'!J97</f>
        <v>320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155</v>
      </c>
      <c r="N95" s="16">
        <f>'[3]29'!O97</f>
        <v>0</v>
      </c>
      <c r="O95" s="17">
        <f t="shared" si="60"/>
        <v>475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155</v>
      </c>
      <c r="V95" s="16">
        <f t="shared" si="32"/>
        <v>0</v>
      </c>
      <c r="W95" s="17">
        <f t="shared" si="61"/>
        <v>475</v>
      </c>
      <c r="X95" s="8">
        <f t="shared" si="36"/>
        <v>24.38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24.38</v>
      </c>
      <c r="AE95" s="8">
        <f t="shared" si="43"/>
        <v>24.38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24.38</v>
      </c>
      <c r="AL95" s="8">
        <f t="shared" si="35"/>
        <v>271.24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155</v>
      </c>
      <c r="AQ95" s="8">
        <f t="shared" si="34"/>
        <v>0</v>
      </c>
      <c r="AR95" s="8">
        <f t="shared" si="50"/>
        <v>426.24</v>
      </c>
      <c r="AT95" s="8">
        <v>23.48</v>
      </c>
      <c r="AU95" s="8">
        <v>23.48</v>
      </c>
      <c r="AW95" s="198">
        <v>24.38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24.38</v>
      </c>
      <c r="BD95" s="198">
        <v>24.38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24.38</v>
      </c>
      <c r="BL95" s="8">
        <f t="shared" si="53"/>
        <v>23.48</v>
      </c>
      <c r="BM95" s="8">
        <f t="shared" si="54"/>
        <v>23.48</v>
      </c>
      <c r="BN95" s="8">
        <f t="shared" si="55"/>
        <v>24.38</v>
      </c>
      <c r="BO95" s="8">
        <f t="shared" si="56"/>
        <v>24.38</v>
      </c>
      <c r="BP95" s="139">
        <f t="shared" si="57"/>
        <v>-0.89999999999999858</v>
      </c>
      <c r="BQ95" s="139">
        <f t="shared" si="58"/>
        <v>-0.89999999999999858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730</v>
      </c>
      <c r="G96" s="16">
        <f>'[3]29'!G98</f>
        <v>0</v>
      </c>
      <c r="H96" s="17">
        <f t="shared" si="59"/>
        <v>1050</v>
      </c>
      <c r="I96" s="15">
        <f>'[3]29'!J98</f>
        <v>320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155</v>
      </c>
      <c r="N96" s="16">
        <f>'[3]29'!O98</f>
        <v>0</v>
      </c>
      <c r="O96" s="17">
        <f t="shared" si="60"/>
        <v>475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155</v>
      </c>
      <c r="V96" s="16">
        <f t="shared" si="32"/>
        <v>0</v>
      </c>
      <c r="W96" s="17">
        <f t="shared" si="61"/>
        <v>475</v>
      </c>
      <c r="X96" s="8">
        <f t="shared" si="36"/>
        <v>24.38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24.38</v>
      </c>
      <c r="AE96" s="8">
        <f t="shared" si="43"/>
        <v>24.38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24.38</v>
      </c>
      <c r="AL96" s="8">
        <f t="shared" si="35"/>
        <v>271.24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155</v>
      </c>
      <c r="AQ96" s="8">
        <f t="shared" si="34"/>
        <v>0</v>
      </c>
      <c r="AR96" s="8">
        <f t="shared" si="50"/>
        <v>426.24</v>
      </c>
      <c r="AT96" s="8">
        <v>23.48</v>
      </c>
      <c r="AU96" s="8">
        <v>23.48</v>
      </c>
      <c r="AW96" s="198">
        <v>24.38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24.38</v>
      </c>
      <c r="BD96" s="198">
        <v>24.38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24.38</v>
      </c>
      <c r="BL96" s="8">
        <f t="shared" si="53"/>
        <v>23.48</v>
      </c>
      <c r="BM96" s="8">
        <f t="shared" si="54"/>
        <v>23.48</v>
      </c>
      <c r="BN96" s="8">
        <f t="shared" si="55"/>
        <v>24.38</v>
      </c>
      <c r="BO96" s="8">
        <f t="shared" si="56"/>
        <v>24.38</v>
      </c>
      <c r="BP96" s="139">
        <f t="shared" si="57"/>
        <v>-0.89999999999999858</v>
      </c>
      <c r="BQ96" s="139">
        <f t="shared" si="58"/>
        <v>-0.89999999999999858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730</v>
      </c>
      <c r="G97" s="16">
        <f>'[3]29'!G99</f>
        <v>0</v>
      </c>
      <c r="H97" s="17">
        <f t="shared" si="59"/>
        <v>1050</v>
      </c>
      <c r="I97" s="15">
        <f>'[3]29'!J99</f>
        <v>320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155</v>
      </c>
      <c r="N97" s="16">
        <f>'[3]29'!O99</f>
        <v>0</v>
      </c>
      <c r="O97" s="17">
        <f t="shared" si="60"/>
        <v>475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155</v>
      </c>
      <c r="V97" s="16">
        <f t="shared" si="32"/>
        <v>0</v>
      </c>
      <c r="W97" s="17">
        <f t="shared" si="61"/>
        <v>475</v>
      </c>
      <c r="X97" s="8">
        <f t="shared" si="36"/>
        <v>24.38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24.38</v>
      </c>
      <c r="AE97" s="8">
        <f t="shared" si="43"/>
        <v>24.38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24.38</v>
      </c>
      <c r="AL97" s="8">
        <f t="shared" si="35"/>
        <v>271.24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155</v>
      </c>
      <c r="AQ97" s="8">
        <f t="shared" si="34"/>
        <v>0</v>
      </c>
      <c r="AR97" s="8">
        <f t="shared" si="50"/>
        <v>426.24</v>
      </c>
      <c r="AT97" s="8">
        <v>23.48</v>
      </c>
      <c r="AU97" s="8">
        <v>23.48</v>
      </c>
      <c r="AW97" s="198">
        <v>24.38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24.38</v>
      </c>
      <c r="BD97" s="198">
        <v>24.38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24.38</v>
      </c>
      <c r="BL97" s="8">
        <f t="shared" si="53"/>
        <v>23.48</v>
      </c>
      <c r="BM97" s="8">
        <f t="shared" si="54"/>
        <v>23.48</v>
      </c>
      <c r="BN97" s="8">
        <f t="shared" si="55"/>
        <v>24.38</v>
      </c>
      <c r="BO97" s="8">
        <f t="shared" si="56"/>
        <v>24.38</v>
      </c>
      <c r="BP97" s="139">
        <f t="shared" si="57"/>
        <v>-0.89999999999999858</v>
      </c>
      <c r="BQ97" s="139">
        <f t="shared" si="58"/>
        <v>-0.89999999999999858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730</v>
      </c>
      <c r="G98" s="16">
        <f>'[3]29'!G100</f>
        <v>0</v>
      </c>
      <c r="H98" s="17">
        <f t="shared" si="59"/>
        <v>1050</v>
      </c>
      <c r="I98" s="15">
        <f>'[3]29'!J100</f>
        <v>320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155</v>
      </c>
      <c r="N98" s="16">
        <f>'[3]29'!O100</f>
        <v>0</v>
      </c>
      <c r="O98" s="17">
        <f t="shared" si="60"/>
        <v>475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155</v>
      </c>
      <c r="V98" s="16">
        <f t="shared" si="32"/>
        <v>0</v>
      </c>
      <c r="W98" s="17">
        <f t="shared" si="61"/>
        <v>475</v>
      </c>
      <c r="X98" s="8">
        <f t="shared" si="36"/>
        <v>24.38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24.38</v>
      </c>
      <c r="AE98" s="8">
        <f t="shared" si="43"/>
        <v>24.38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24.38</v>
      </c>
      <c r="AL98" s="8">
        <f t="shared" si="35"/>
        <v>271.24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155</v>
      </c>
      <c r="AQ98" s="8">
        <f t="shared" si="34"/>
        <v>0</v>
      </c>
      <c r="AR98" s="8">
        <f t="shared" si="50"/>
        <v>426.24</v>
      </c>
      <c r="AT98" s="8">
        <v>23.48</v>
      </c>
      <c r="AU98" s="8">
        <v>23.48</v>
      </c>
      <c r="AW98" s="198">
        <v>24.38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24.38</v>
      </c>
      <c r="BD98" s="198">
        <v>24.38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24.38</v>
      </c>
      <c r="BL98" s="8">
        <f t="shared" si="53"/>
        <v>23.48</v>
      </c>
      <c r="BM98" s="8">
        <f t="shared" si="54"/>
        <v>23.48</v>
      </c>
      <c r="BN98" s="8">
        <f t="shared" si="55"/>
        <v>24.38</v>
      </c>
      <c r="BO98" s="8">
        <f t="shared" si="56"/>
        <v>24.38</v>
      </c>
      <c r="BP98" s="139">
        <f t="shared" si="57"/>
        <v>-0.89999999999999858</v>
      </c>
      <c r="BQ98" s="139">
        <f t="shared" si="58"/>
        <v>-0.89999999999999858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18.675000000000001</v>
      </c>
      <c r="G99" s="15">
        <f t="shared" si="62"/>
        <v>0.17249999999999999</v>
      </c>
      <c r="H99" s="15">
        <f t="shared" si="62"/>
        <v>26.5275</v>
      </c>
      <c r="I99" s="15">
        <f t="shared" si="62"/>
        <v>7.3307074999999999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3.6605974999999997</v>
      </c>
      <c r="N99" s="15">
        <f t="shared" si="62"/>
        <v>8.2500000000000004E-2</v>
      </c>
      <c r="O99" s="15">
        <f t="shared" si="62"/>
        <v>11.073805</v>
      </c>
      <c r="P99" s="15">
        <f t="shared" si="62"/>
        <v>2.4E-2</v>
      </c>
      <c r="Q99" s="15">
        <f t="shared" si="62"/>
        <v>7.3307074999999999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3.6605974999999997</v>
      </c>
      <c r="V99" s="15">
        <f t="shared" si="62"/>
        <v>8.2500000000000004E-2</v>
      </c>
      <c r="W99" s="15">
        <f t="shared" si="62"/>
        <v>11.073805</v>
      </c>
      <c r="X99" s="15">
        <f t="shared" si="62"/>
        <v>0.61810750000000025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2.8000000000000003E-4</v>
      </c>
      <c r="AC99" s="15">
        <f t="shared" si="62"/>
        <v>0</v>
      </c>
      <c r="AD99" s="15">
        <f t="shared" si="62"/>
        <v>0.61838750000000053</v>
      </c>
      <c r="AE99" s="15">
        <f t="shared" si="62"/>
        <v>0.60104750000000018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2.8000000000000003E-4</v>
      </c>
      <c r="AJ99" s="15">
        <f t="shared" si="62"/>
        <v>0</v>
      </c>
      <c r="AK99" s="15">
        <f t="shared" si="62"/>
        <v>0.60132750000000035</v>
      </c>
      <c r="AL99" s="15">
        <f t="shared" si="62"/>
        <v>6.1115525000000019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3.6600375000000005</v>
      </c>
      <c r="AQ99" s="15">
        <f t="shared" si="62"/>
        <v>8.2500000000000004E-2</v>
      </c>
      <c r="AR99" s="15">
        <f t="shared" si="62"/>
        <v>9.8540899999999958</v>
      </c>
      <c r="AS99" s="15">
        <f t="shared" si="62"/>
        <v>0</v>
      </c>
      <c r="AT99" s="15">
        <f t="shared" si="62"/>
        <v>0.58143499999999959</v>
      </c>
      <c r="AU99" s="15">
        <f t="shared" si="62"/>
        <v>0.57908499999999963</v>
      </c>
      <c r="AV99" s="15">
        <f t="shared" si="62"/>
        <v>0</v>
      </c>
      <c r="AW99" s="15">
        <f t="shared" si="62"/>
        <v>0.61810750000000025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2.8000000000000003E-4</v>
      </c>
      <c r="BB99" s="15">
        <f t="shared" si="62"/>
        <v>0</v>
      </c>
      <c r="BC99" s="15">
        <f t="shared" si="62"/>
        <v>0.61838750000000053</v>
      </c>
      <c r="BD99" s="15">
        <f t="shared" si="62"/>
        <v>0.60104750000000018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2.8000000000000003E-4</v>
      </c>
      <c r="BI99" s="15">
        <f t="shared" si="62"/>
        <v>0</v>
      </c>
      <c r="BJ99" s="15">
        <f t="shared" ref="BJ99:BQ99" si="63">SUM(BJ3:BJ98)/4000</f>
        <v>0.60132750000000035</v>
      </c>
      <c r="BK99" s="15"/>
      <c r="BL99" s="15">
        <f t="shared" si="63"/>
        <v>0.58143499999999959</v>
      </c>
      <c r="BM99" s="15">
        <f t="shared" si="63"/>
        <v>0.57908499999999963</v>
      </c>
      <c r="BN99" s="15">
        <f t="shared" si="63"/>
        <v>0.61838750000000053</v>
      </c>
      <c r="BO99" s="15">
        <f t="shared" si="63"/>
        <v>0.60132750000000035</v>
      </c>
      <c r="BP99" s="15">
        <f t="shared" si="63"/>
        <v>-3.6952499999999965E-2</v>
      </c>
      <c r="BQ99" s="15">
        <f t="shared" si="63"/>
        <v>-2.2242499999999964E-2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45289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45289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45289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110</v>
      </c>
      <c r="D69">
        <f>PPCL!M69</f>
        <v>0</v>
      </c>
      <c r="E69">
        <f>PPCL!N69</f>
        <v>0</v>
      </c>
      <c r="F69">
        <f t="shared" si="10"/>
        <v>375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110</v>
      </c>
      <c r="D70">
        <f>PPCL!M70</f>
        <v>0</v>
      </c>
      <c r="E70">
        <f>PPCL!N70</f>
        <v>0</v>
      </c>
      <c r="F70">
        <f t="shared" si="10"/>
        <v>375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110</v>
      </c>
      <c r="D71">
        <f>PPCL!M71</f>
        <v>0</v>
      </c>
      <c r="E71">
        <f>PPCL!N71</f>
        <v>0</v>
      </c>
      <c r="F71">
        <f t="shared" si="10"/>
        <v>375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110</v>
      </c>
      <c r="D72">
        <f>PPCL!M72</f>
        <v>0</v>
      </c>
      <c r="E72">
        <f>PPCL!N72</f>
        <v>0</v>
      </c>
      <c r="F72">
        <f t="shared" si="10"/>
        <v>375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110</v>
      </c>
      <c r="D73">
        <f>PPCL!M73</f>
        <v>0</v>
      </c>
      <c r="E73">
        <f>PPCL!N73</f>
        <v>0</v>
      </c>
      <c r="F73">
        <f t="shared" si="10"/>
        <v>375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110</v>
      </c>
      <c r="D74">
        <f>PPCL!M74</f>
        <v>0</v>
      </c>
      <c r="E74">
        <f>PPCL!N74</f>
        <v>0</v>
      </c>
      <c r="F74">
        <f t="shared" si="10"/>
        <v>375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110</v>
      </c>
      <c r="D75">
        <f>PPCL!M75</f>
        <v>0</v>
      </c>
      <c r="E75">
        <f>PPCL!N75</f>
        <v>0</v>
      </c>
      <c r="F75">
        <f t="shared" si="10"/>
        <v>375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110</v>
      </c>
      <c r="D76">
        <f>PPCL!M76</f>
        <v>0</v>
      </c>
      <c r="E76">
        <f>PPCL!N76</f>
        <v>0</v>
      </c>
      <c r="F76">
        <f t="shared" si="10"/>
        <v>375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110</v>
      </c>
      <c r="D77">
        <f>PPCL!M77</f>
        <v>0</v>
      </c>
      <c r="E77">
        <f>PPCL!N77</f>
        <v>0</v>
      </c>
      <c r="F77">
        <f t="shared" si="10"/>
        <v>375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110</v>
      </c>
      <c r="D78">
        <f>PPCL!M78</f>
        <v>0</v>
      </c>
      <c r="E78">
        <f>PPCL!N78</f>
        <v>0</v>
      </c>
      <c r="F78">
        <f t="shared" si="10"/>
        <v>375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110</v>
      </c>
      <c r="D79">
        <f>PPCL!M79</f>
        <v>0</v>
      </c>
      <c r="E79">
        <f>PPCL!N79</f>
        <v>0</v>
      </c>
      <c r="F79">
        <f t="shared" si="10"/>
        <v>375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110</v>
      </c>
      <c r="D80">
        <f>PPCL!M80</f>
        <v>0</v>
      </c>
      <c r="E80">
        <f>PPCL!N80</f>
        <v>0</v>
      </c>
      <c r="F80">
        <f t="shared" si="10"/>
        <v>375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0.33</v>
      </c>
      <c r="D99" s="114">
        <f t="shared" si="12"/>
        <v>0</v>
      </c>
      <c r="E99" s="114">
        <f t="shared" si="12"/>
        <v>0</v>
      </c>
      <c r="F99" s="114">
        <f t="shared" si="12"/>
        <v>6.69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34.6</v>
      </c>
      <c r="E3">
        <f>GT!N3</f>
        <v>0</v>
      </c>
      <c r="F3">
        <f>B3+C3</f>
        <v>72</v>
      </c>
      <c r="G3">
        <f>D3+E3-X3</f>
        <v>34.6</v>
      </c>
      <c r="H3" s="112"/>
      <c r="I3">
        <f>BRPL_EOD!AA3+BRPL_EOD!AB3</f>
        <v>10.45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</v>
      </c>
      <c r="N3">
        <f t="shared" ref="N3:N66" si="0">SUM(I3:M3)</f>
        <v>30.53</v>
      </c>
      <c r="O3" s="112">
        <f t="shared" ref="O3:O66" si="1">G3-N3</f>
        <v>4.07</v>
      </c>
      <c r="P3">
        <v>11.843105142482804</v>
      </c>
      <c r="Q3">
        <v>9.0664919751064534</v>
      </c>
      <c r="R3">
        <v>0</v>
      </c>
      <c r="S3">
        <v>2.3572879135276779</v>
      </c>
      <c r="T3">
        <v>11.333114968883066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34.6</v>
      </c>
      <c r="E4">
        <f>GT!N4</f>
        <v>0</v>
      </c>
      <c r="F4">
        <f t="shared" ref="F4:F67" si="4">B4+C4</f>
        <v>72</v>
      </c>
      <c r="G4">
        <f t="shared" ref="G4:G67" si="5">D4+E4-X4</f>
        <v>34.6</v>
      </c>
      <c r="H4" s="112"/>
      <c r="I4">
        <f>BRPL_EOD!AA4+BRPL_EOD!AB4</f>
        <v>10.45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</v>
      </c>
      <c r="N4">
        <f t="shared" si="0"/>
        <v>30.53</v>
      </c>
      <c r="O4" s="112">
        <f t="shared" si="1"/>
        <v>4.07</v>
      </c>
      <c r="P4">
        <v>11.843105142482804</v>
      </c>
      <c r="Q4">
        <v>9.0664919751064534</v>
      </c>
      <c r="R4">
        <v>0</v>
      </c>
      <c r="S4">
        <v>2.3572879135276779</v>
      </c>
      <c r="T4">
        <v>11.333114968883066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34.6</v>
      </c>
      <c r="E5">
        <f>GT!N5</f>
        <v>0</v>
      </c>
      <c r="F5">
        <f t="shared" si="4"/>
        <v>72</v>
      </c>
      <c r="G5">
        <f t="shared" si="5"/>
        <v>34.6</v>
      </c>
      <c r="H5" s="112"/>
      <c r="I5">
        <f>BRPL_EOD!AA5+BRPL_EOD!AB5</f>
        <v>10.45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</v>
      </c>
      <c r="N5">
        <f t="shared" si="0"/>
        <v>30.53</v>
      </c>
      <c r="O5" s="112">
        <f t="shared" si="1"/>
        <v>4.07</v>
      </c>
      <c r="P5">
        <v>11.843105142482804</v>
      </c>
      <c r="Q5">
        <v>9.0664919751064534</v>
      </c>
      <c r="R5">
        <v>0</v>
      </c>
      <c r="S5">
        <v>2.3572879135276779</v>
      </c>
      <c r="T5">
        <v>11.333114968883066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34.6</v>
      </c>
      <c r="E6">
        <f>GT!N6</f>
        <v>0</v>
      </c>
      <c r="F6">
        <f t="shared" si="4"/>
        <v>72</v>
      </c>
      <c r="G6">
        <f t="shared" si="5"/>
        <v>34.6</v>
      </c>
      <c r="H6" s="112"/>
      <c r="I6">
        <f>BRPL_EOD!AA6+BRPL_EOD!AB6</f>
        <v>10.45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</v>
      </c>
      <c r="N6">
        <f t="shared" si="0"/>
        <v>30.53</v>
      </c>
      <c r="O6" s="112">
        <f t="shared" si="1"/>
        <v>4.07</v>
      </c>
      <c r="P6">
        <v>11.843105142482804</v>
      </c>
      <c r="Q6">
        <v>9.0664919751064534</v>
      </c>
      <c r="R6">
        <v>0</v>
      </c>
      <c r="S6">
        <v>2.3572879135276779</v>
      </c>
      <c r="T6">
        <v>11.333114968883066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34.6</v>
      </c>
      <c r="E7">
        <f>GT!N7</f>
        <v>0</v>
      </c>
      <c r="F7">
        <f t="shared" si="4"/>
        <v>72</v>
      </c>
      <c r="G7">
        <f t="shared" si="5"/>
        <v>34.6</v>
      </c>
      <c r="H7" s="112"/>
      <c r="I7">
        <f>BRPL_EOD!AA7+BRPL_EOD!AB7</f>
        <v>10.45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</v>
      </c>
      <c r="N7">
        <f t="shared" si="0"/>
        <v>30.53</v>
      </c>
      <c r="O7" s="112">
        <f t="shared" si="1"/>
        <v>4.07</v>
      </c>
      <c r="P7">
        <v>11.843105142482804</v>
      </c>
      <c r="Q7">
        <v>9.0664919751064534</v>
      </c>
      <c r="R7">
        <v>0</v>
      </c>
      <c r="S7">
        <v>2.3572879135276779</v>
      </c>
      <c r="T7">
        <v>11.333114968883066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30.130000000000003</v>
      </c>
      <c r="E8">
        <f>GT!N8</f>
        <v>0</v>
      </c>
      <c r="F8">
        <f t="shared" si="4"/>
        <v>72</v>
      </c>
      <c r="G8">
        <f t="shared" si="5"/>
        <v>30.130000000000003</v>
      </c>
      <c r="H8" s="112"/>
      <c r="I8">
        <f>BRPL_EOD!AA8+BRPL_EOD!AB8</f>
        <v>10.45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</v>
      </c>
      <c r="N8">
        <f t="shared" si="0"/>
        <v>30.53</v>
      </c>
      <c r="O8" s="112">
        <f t="shared" si="1"/>
        <v>-0.39999999999999858</v>
      </c>
      <c r="P8">
        <v>10.31308548968228</v>
      </c>
      <c r="Q8">
        <v>7.8951850638716019</v>
      </c>
      <c r="R8">
        <v>0</v>
      </c>
      <c r="S8">
        <v>2.0527481166066166</v>
      </c>
      <c r="T8">
        <v>9.868981329839503</v>
      </c>
      <c r="U8" s="114">
        <f t="shared" si="2"/>
        <v>30.13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30.130000000000003</v>
      </c>
      <c r="E9">
        <f>GT!N9</f>
        <v>0</v>
      </c>
      <c r="F9">
        <f t="shared" si="4"/>
        <v>72</v>
      </c>
      <c r="G9">
        <f t="shared" si="5"/>
        <v>30.130000000000003</v>
      </c>
      <c r="H9" s="112"/>
      <c r="I9">
        <f>BRPL_EOD!AA9+BRPL_EOD!AB9</f>
        <v>10.45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</v>
      </c>
      <c r="N9">
        <f t="shared" si="0"/>
        <v>30.53</v>
      </c>
      <c r="O9" s="112">
        <f t="shared" si="1"/>
        <v>-0.39999999999999858</v>
      </c>
      <c r="P9">
        <v>10.31308548968228</v>
      </c>
      <c r="Q9">
        <v>7.8951850638716019</v>
      </c>
      <c r="R9">
        <v>0</v>
      </c>
      <c r="S9">
        <v>2.0527481166066166</v>
      </c>
      <c r="T9">
        <v>9.868981329839503</v>
      </c>
      <c r="U9" s="114">
        <f t="shared" si="2"/>
        <v>30.13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30.6</v>
      </c>
      <c r="E10">
        <f>GT!N10</f>
        <v>0</v>
      </c>
      <c r="F10">
        <f t="shared" si="4"/>
        <v>72</v>
      </c>
      <c r="G10">
        <f t="shared" si="5"/>
        <v>30.6</v>
      </c>
      <c r="H10" s="112"/>
      <c r="I10">
        <f>BRPL_EOD!AA10+BRPL_EOD!AB10</f>
        <v>10.45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</v>
      </c>
      <c r="N10">
        <f t="shared" si="0"/>
        <v>30.53</v>
      </c>
      <c r="O10" s="112">
        <f t="shared" si="1"/>
        <v>7.0000000000000284E-2</v>
      </c>
      <c r="P10">
        <v>10.4739600393056</v>
      </c>
      <c r="Q10">
        <v>8.0183426138224689</v>
      </c>
      <c r="R10">
        <v>0</v>
      </c>
      <c r="S10">
        <v>2.0847690795938423</v>
      </c>
      <c r="T10">
        <v>10.022928267278088</v>
      </c>
      <c r="U10" s="114">
        <f t="shared" si="2"/>
        <v>30.6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30.6</v>
      </c>
      <c r="E11">
        <f>GT!N11</f>
        <v>0</v>
      </c>
      <c r="F11">
        <f t="shared" si="4"/>
        <v>72</v>
      </c>
      <c r="G11">
        <f t="shared" si="5"/>
        <v>30.6</v>
      </c>
      <c r="H11" s="112"/>
      <c r="I11">
        <f>BRPL_EOD!AA11+BRPL_EOD!AB11</f>
        <v>10.45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</v>
      </c>
      <c r="N11">
        <f t="shared" si="0"/>
        <v>30.53</v>
      </c>
      <c r="O11" s="112">
        <f t="shared" si="1"/>
        <v>7.0000000000000284E-2</v>
      </c>
      <c r="P11">
        <v>10.4739600393056</v>
      </c>
      <c r="Q11">
        <v>8.0183426138224689</v>
      </c>
      <c r="R11">
        <v>0</v>
      </c>
      <c r="S11">
        <v>2.0847690795938423</v>
      </c>
      <c r="T11">
        <v>10.022928267278088</v>
      </c>
      <c r="U11" s="114">
        <f t="shared" si="2"/>
        <v>30.6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30.6</v>
      </c>
      <c r="E12">
        <f>GT!N12</f>
        <v>0</v>
      </c>
      <c r="F12">
        <f t="shared" si="4"/>
        <v>72</v>
      </c>
      <c r="G12">
        <f t="shared" si="5"/>
        <v>30.6</v>
      </c>
      <c r="H12" s="112"/>
      <c r="I12">
        <f>BRPL_EOD!AA12+BRPL_EOD!AB12</f>
        <v>10.45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</v>
      </c>
      <c r="N12">
        <f t="shared" si="0"/>
        <v>30.53</v>
      </c>
      <c r="O12" s="112">
        <f t="shared" si="1"/>
        <v>7.0000000000000284E-2</v>
      </c>
      <c r="P12">
        <v>10.4739600393056</v>
      </c>
      <c r="Q12">
        <v>8.0183426138224689</v>
      </c>
      <c r="R12">
        <v>0</v>
      </c>
      <c r="S12">
        <v>2.0847690795938423</v>
      </c>
      <c r="T12">
        <v>10.022928267278088</v>
      </c>
      <c r="U12" s="114">
        <f t="shared" si="2"/>
        <v>30.6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30.6</v>
      </c>
      <c r="E13">
        <f>GT!N13</f>
        <v>0</v>
      </c>
      <c r="F13">
        <f t="shared" si="4"/>
        <v>72</v>
      </c>
      <c r="G13">
        <f t="shared" si="5"/>
        <v>30.6</v>
      </c>
      <c r="H13" s="112"/>
      <c r="I13">
        <f>BRPL_EOD!AA13+BRPL_EOD!AB13</f>
        <v>10.45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</v>
      </c>
      <c r="N13">
        <f t="shared" si="0"/>
        <v>30.53</v>
      </c>
      <c r="O13" s="112">
        <f t="shared" si="1"/>
        <v>7.0000000000000284E-2</v>
      </c>
      <c r="P13">
        <v>10.4739600393056</v>
      </c>
      <c r="Q13">
        <v>8.0183426138224689</v>
      </c>
      <c r="R13">
        <v>0</v>
      </c>
      <c r="S13">
        <v>2.0847690795938423</v>
      </c>
      <c r="T13">
        <v>10.022928267278088</v>
      </c>
      <c r="U13" s="114">
        <f t="shared" si="2"/>
        <v>30.6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30.6</v>
      </c>
      <c r="E14">
        <f>GT!N14</f>
        <v>0</v>
      </c>
      <c r="F14">
        <f t="shared" si="4"/>
        <v>72</v>
      </c>
      <c r="G14">
        <f t="shared" si="5"/>
        <v>30.6</v>
      </c>
      <c r="H14" s="112"/>
      <c r="I14">
        <f>BRPL_EOD!AA14+BRPL_EOD!AB14</f>
        <v>10.45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</v>
      </c>
      <c r="N14">
        <f t="shared" si="0"/>
        <v>30.53</v>
      </c>
      <c r="O14" s="112">
        <f t="shared" si="1"/>
        <v>7.0000000000000284E-2</v>
      </c>
      <c r="P14">
        <v>10.4739600393056</v>
      </c>
      <c r="Q14">
        <v>8.0183426138224689</v>
      </c>
      <c r="R14">
        <v>0</v>
      </c>
      <c r="S14">
        <v>2.0847690795938423</v>
      </c>
      <c r="T14">
        <v>10.022928267278088</v>
      </c>
      <c r="U14" s="114">
        <f t="shared" si="2"/>
        <v>30.6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30.6</v>
      </c>
      <c r="E15">
        <f>GT!N15</f>
        <v>0</v>
      </c>
      <c r="F15">
        <f t="shared" si="4"/>
        <v>72</v>
      </c>
      <c r="G15">
        <f t="shared" si="5"/>
        <v>30.6</v>
      </c>
      <c r="H15" s="112"/>
      <c r="I15">
        <f>BRPL_EOD!AA15+BRPL_EOD!AB15</f>
        <v>10.45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</v>
      </c>
      <c r="N15">
        <f t="shared" si="0"/>
        <v>30.53</v>
      </c>
      <c r="O15" s="112">
        <f t="shared" si="1"/>
        <v>7.0000000000000284E-2</v>
      </c>
      <c r="P15">
        <v>10.4739600393056</v>
      </c>
      <c r="Q15">
        <v>8.0183426138224689</v>
      </c>
      <c r="R15">
        <v>0</v>
      </c>
      <c r="S15">
        <v>2.0847690795938423</v>
      </c>
      <c r="T15">
        <v>10.022928267278088</v>
      </c>
      <c r="U15" s="114">
        <f t="shared" si="2"/>
        <v>30.6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30.6</v>
      </c>
      <c r="E16">
        <f>GT!N16</f>
        <v>0</v>
      </c>
      <c r="F16">
        <f t="shared" si="4"/>
        <v>72</v>
      </c>
      <c r="G16">
        <f t="shared" si="5"/>
        <v>30.6</v>
      </c>
      <c r="H16" s="112"/>
      <c r="I16">
        <f>BRPL_EOD!AA16+BRPL_EOD!AB16</f>
        <v>10.45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</v>
      </c>
      <c r="N16">
        <f t="shared" si="0"/>
        <v>30.53</v>
      </c>
      <c r="O16" s="112">
        <f t="shared" si="1"/>
        <v>7.0000000000000284E-2</v>
      </c>
      <c r="P16">
        <v>10.4739600393056</v>
      </c>
      <c r="Q16">
        <v>8.0183426138224689</v>
      </c>
      <c r="R16">
        <v>0</v>
      </c>
      <c r="S16">
        <v>2.0847690795938423</v>
      </c>
      <c r="T16">
        <v>10.022928267278088</v>
      </c>
      <c r="U16" s="114">
        <f t="shared" si="2"/>
        <v>30.6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30.6</v>
      </c>
      <c r="E17">
        <f>GT!N17</f>
        <v>0</v>
      </c>
      <c r="F17">
        <f t="shared" si="4"/>
        <v>72</v>
      </c>
      <c r="G17">
        <f t="shared" si="5"/>
        <v>30.6</v>
      </c>
      <c r="H17" s="112"/>
      <c r="I17">
        <f>BRPL_EOD!AA17+BRPL_EOD!AB17</f>
        <v>10.45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</v>
      </c>
      <c r="N17">
        <f t="shared" si="0"/>
        <v>30.53</v>
      </c>
      <c r="O17" s="112">
        <f t="shared" si="1"/>
        <v>7.0000000000000284E-2</v>
      </c>
      <c r="P17">
        <v>10.4739600393056</v>
      </c>
      <c r="Q17">
        <v>8.0183426138224689</v>
      </c>
      <c r="R17">
        <v>0</v>
      </c>
      <c r="S17">
        <v>2.0847690795938423</v>
      </c>
      <c r="T17">
        <v>10.022928267278088</v>
      </c>
      <c r="U17" s="114">
        <f t="shared" si="2"/>
        <v>30.6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30.6</v>
      </c>
      <c r="E18">
        <f>GT!N18</f>
        <v>0</v>
      </c>
      <c r="F18">
        <f t="shared" si="4"/>
        <v>72</v>
      </c>
      <c r="G18">
        <f t="shared" si="5"/>
        <v>30.6</v>
      </c>
      <c r="H18" s="112"/>
      <c r="I18">
        <f>BRPL_EOD!AA18+BRPL_EOD!AB18</f>
        <v>10.45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</v>
      </c>
      <c r="N18">
        <f t="shared" si="0"/>
        <v>30.53</v>
      </c>
      <c r="O18" s="112">
        <f t="shared" si="1"/>
        <v>7.0000000000000284E-2</v>
      </c>
      <c r="P18">
        <v>10.4739600393056</v>
      </c>
      <c r="Q18">
        <v>8.0183426138224689</v>
      </c>
      <c r="R18">
        <v>0</v>
      </c>
      <c r="S18">
        <v>2.0847690795938423</v>
      </c>
      <c r="T18">
        <v>10.022928267278088</v>
      </c>
      <c r="U18" s="114">
        <f t="shared" si="2"/>
        <v>30.6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30.6</v>
      </c>
      <c r="E19">
        <f>GT!N19</f>
        <v>0</v>
      </c>
      <c r="F19">
        <f t="shared" si="4"/>
        <v>72</v>
      </c>
      <c r="G19">
        <f t="shared" si="5"/>
        <v>30.6</v>
      </c>
      <c r="H19" s="112"/>
      <c r="I19">
        <f>BRPL_EOD!AA19+BRPL_EOD!AB19</f>
        <v>10.45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</v>
      </c>
      <c r="N19">
        <f t="shared" si="0"/>
        <v>30.53</v>
      </c>
      <c r="O19" s="112">
        <f t="shared" si="1"/>
        <v>7.0000000000000284E-2</v>
      </c>
      <c r="P19">
        <v>10.4739600393056</v>
      </c>
      <c r="Q19">
        <v>8.0183426138224689</v>
      </c>
      <c r="R19">
        <v>0</v>
      </c>
      <c r="S19">
        <v>2.0847690795938423</v>
      </c>
      <c r="T19">
        <v>10.022928267278088</v>
      </c>
      <c r="U19" s="114">
        <f t="shared" si="2"/>
        <v>30.6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30.6</v>
      </c>
      <c r="E20">
        <f>GT!N20</f>
        <v>0</v>
      </c>
      <c r="F20">
        <f t="shared" si="4"/>
        <v>72</v>
      </c>
      <c r="G20">
        <f t="shared" si="5"/>
        <v>30.6</v>
      </c>
      <c r="H20" s="112"/>
      <c r="I20">
        <f>BRPL_EOD!AA20+BRPL_EOD!AB20</f>
        <v>10.45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</v>
      </c>
      <c r="N20">
        <f t="shared" si="0"/>
        <v>30.53</v>
      </c>
      <c r="O20" s="112">
        <f t="shared" si="1"/>
        <v>7.0000000000000284E-2</v>
      </c>
      <c r="P20">
        <v>10.4739600393056</v>
      </c>
      <c r="Q20">
        <v>8.0183426138224689</v>
      </c>
      <c r="R20">
        <v>0</v>
      </c>
      <c r="S20">
        <v>2.0847690795938423</v>
      </c>
      <c r="T20">
        <v>10.022928267278088</v>
      </c>
      <c r="U20" s="114">
        <f t="shared" si="2"/>
        <v>30.6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30.6</v>
      </c>
      <c r="E21">
        <f>GT!N21</f>
        <v>0</v>
      </c>
      <c r="F21">
        <f t="shared" si="4"/>
        <v>72</v>
      </c>
      <c r="G21">
        <f t="shared" si="5"/>
        <v>30.6</v>
      </c>
      <c r="H21" s="112"/>
      <c r="I21">
        <f>BRPL_EOD!AA21+BRPL_EOD!AB21</f>
        <v>10.45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</v>
      </c>
      <c r="N21">
        <f t="shared" si="0"/>
        <v>30.53</v>
      </c>
      <c r="O21" s="112">
        <f t="shared" si="1"/>
        <v>7.0000000000000284E-2</v>
      </c>
      <c r="P21">
        <v>10.4739600393056</v>
      </c>
      <c r="Q21">
        <v>8.0183426138224689</v>
      </c>
      <c r="R21">
        <v>0</v>
      </c>
      <c r="S21">
        <v>2.0847690795938423</v>
      </c>
      <c r="T21">
        <v>10.022928267278088</v>
      </c>
      <c r="U21" s="114">
        <f t="shared" si="2"/>
        <v>30.6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30.6</v>
      </c>
      <c r="E22">
        <f>GT!N22</f>
        <v>0</v>
      </c>
      <c r="F22">
        <f t="shared" si="4"/>
        <v>72</v>
      </c>
      <c r="G22">
        <f t="shared" si="5"/>
        <v>30.6</v>
      </c>
      <c r="H22" s="112"/>
      <c r="I22">
        <f>BRPL_EOD!AA22+BRPL_EOD!AB22</f>
        <v>10.45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</v>
      </c>
      <c r="N22">
        <f t="shared" si="0"/>
        <v>30.53</v>
      </c>
      <c r="O22" s="112">
        <f t="shared" si="1"/>
        <v>7.0000000000000284E-2</v>
      </c>
      <c r="P22">
        <v>10.4739600393056</v>
      </c>
      <c r="Q22">
        <v>8.0183426138224689</v>
      </c>
      <c r="R22">
        <v>0</v>
      </c>
      <c r="S22">
        <v>2.0847690795938423</v>
      </c>
      <c r="T22">
        <v>10.022928267278088</v>
      </c>
      <c r="U22" s="114">
        <f t="shared" si="2"/>
        <v>30.6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30.6</v>
      </c>
      <c r="E23">
        <f>GT!N23</f>
        <v>0</v>
      </c>
      <c r="F23">
        <f t="shared" si="4"/>
        <v>72</v>
      </c>
      <c r="G23">
        <f t="shared" si="5"/>
        <v>30.6</v>
      </c>
      <c r="H23" s="112"/>
      <c r="I23">
        <f>BRPL_EOD!AA23+BRPL_EOD!AB23</f>
        <v>10.45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</v>
      </c>
      <c r="N23">
        <f t="shared" si="0"/>
        <v>30.53</v>
      </c>
      <c r="O23" s="112">
        <f t="shared" si="1"/>
        <v>7.0000000000000284E-2</v>
      </c>
      <c r="P23">
        <v>10.4739600393056</v>
      </c>
      <c r="Q23">
        <v>8.0183426138224689</v>
      </c>
      <c r="R23">
        <v>0</v>
      </c>
      <c r="S23">
        <v>2.0847690795938423</v>
      </c>
      <c r="T23">
        <v>10.022928267278088</v>
      </c>
      <c r="U23" s="114">
        <f t="shared" si="2"/>
        <v>30.6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30.6</v>
      </c>
      <c r="E24">
        <f>GT!N24</f>
        <v>0</v>
      </c>
      <c r="F24">
        <f t="shared" si="4"/>
        <v>72</v>
      </c>
      <c r="G24">
        <f t="shared" si="5"/>
        <v>30.6</v>
      </c>
      <c r="H24" s="112"/>
      <c r="I24">
        <f>BRPL_EOD!AA24+BRPL_EOD!AB24</f>
        <v>10.45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</v>
      </c>
      <c r="N24">
        <f t="shared" si="0"/>
        <v>30.53</v>
      </c>
      <c r="O24" s="112">
        <f t="shared" si="1"/>
        <v>7.0000000000000284E-2</v>
      </c>
      <c r="P24">
        <v>10.4739600393056</v>
      </c>
      <c r="Q24">
        <v>8.0183426138224689</v>
      </c>
      <c r="R24">
        <v>0</v>
      </c>
      <c r="S24">
        <v>2.0847690795938423</v>
      </c>
      <c r="T24">
        <v>10.022928267278088</v>
      </c>
      <c r="U24" s="114">
        <f t="shared" si="2"/>
        <v>30.6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30.6</v>
      </c>
      <c r="E25">
        <f>GT!N25</f>
        <v>0</v>
      </c>
      <c r="F25">
        <f t="shared" si="4"/>
        <v>72</v>
      </c>
      <c r="G25">
        <f t="shared" si="5"/>
        <v>30.6</v>
      </c>
      <c r="H25" s="112"/>
      <c r="I25">
        <f>BRPL_EOD!AA25+BRPL_EOD!AB25</f>
        <v>10.45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</v>
      </c>
      <c r="N25">
        <f t="shared" si="0"/>
        <v>30.53</v>
      </c>
      <c r="O25" s="112">
        <f t="shared" si="1"/>
        <v>7.0000000000000284E-2</v>
      </c>
      <c r="P25">
        <v>10.4739600393056</v>
      </c>
      <c r="Q25">
        <v>8.0183426138224689</v>
      </c>
      <c r="R25">
        <v>0</v>
      </c>
      <c r="S25">
        <v>2.0847690795938423</v>
      </c>
      <c r="T25">
        <v>10.022928267278088</v>
      </c>
      <c r="U25" s="114">
        <f t="shared" si="2"/>
        <v>30.6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30.6</v>
      </c>
      <c r="E26">
        <f>GT!N26</f>
        <v>0</v>
      </c>
      <c r="F26">
        <f t="shared" si="4"/>
        <v>72</v>
      </c>
      <c r="G26">
        <f t="shared" si="5"/>
        <v>30.6</v>
      </c>
      <c r="H26" s="112"/>
      <c r="I26">
        <f>BRPL_EOD!AA26+BRPL_EOD!AB26</f>
        <v>10.45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</v>
      </c>
      <c r="N26">
        <f t="shared" si="0"/>
        <v>30.53</v>
      </c>
      <c r="O26" s="112">
        <f t="shared" si="1"/>
        <v>7.0000000000000284E-2</v>
      </c>
      <c r="P26">
        <v>10.4739600393056</v>
      </c>
      <c r="Q26">
        <v>8.0183426138224689</v>
      </c>
      <c r="R26">
        <v>0</v>
      </c>
      <c r="S26">
        <v>2.0847690795938423</v>
      </c>
      <c r="T26">
        <v>10.022928267278088</v>
      </c>
      <c r="U26" s="114">
        <f t="shared" si="2"/>
        <v>30.6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30.6</v>
      </c>
      <c r="E27">
        <f>GT!N27</f>
        <v>0</v>
      </c>
      <c r="F27">
        <f t="shared" si="4"/>
        <v>72</v>
      </c>
      <c r="G27">
        <f t="shared" si="5"/>
        <v>30.6</v>
      </c>
      <c r="H27" s="112"/>
      <c r="I27">
        <f>BRPL_EOD!AA27+BRPL_EOD!AB27</f>
        <v>10.45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</v>
      </c>
      <c r="N27">
        <f t="shared" si="0"/>
        <v>30.53</v>
      </c>
      <c r="O27" s="112">
        <f t="shared" si="1"/>
        <v>7.0000000000000284E-2</v>
      </c>
      <c r="P27">
        <v>10.4739600393056</v>
      </c>
      <c r="Q27">
        <v>8.0183426138224689</v>
      </c>
      <c r="R27">
        <v>0</v>
      </c>
      <c r="S27">
        <v>2.0847690795938423</v>
      </c>
      <c r="T27">
        <v>10.022928267278088</v>
      </c>
      <c r="U27" s="114">
        <f t="shared" si="2"/>
        <v>30.6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30.6</v>
      </c>
      <c r="E28">
        <f>GT!N28</f>
        <v>0</v>
      </c>
      <c r="F28">
        <f t="shared" si="4"/>
        <v>72</v>
      </c>
      <c r="G28">
        <f t="shared" si="5"/>
        <v>30.6</v>
      </c>
      <c r="H28" s="112"/>
      <c r="I28">
        <f>BRPL_EOD!AA28+BRPL_EOD!AB28</f>
        <v>10.45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</v>
      </c>
      <c r="N28">
        <f t="shared" si="0"/>
        <v>30.53</v>
      </c>
      <c r="O28" s="112">
        <f t="shared" si="1"/>
        <v>7.0000000000000284E-2</v>
      </c>
      <c r="P28">
        <v>10.4739600393056</v>
      </c>
      <c r="Q28">
        <v>8.0183426138224689</v>
      </c>
      <c r="R28">
        <v>0</v>
      </c>
      <c r="S28">
        <v>2.0847690795938423</v>
      </c>
      <c r="T28">
        <v>10.022928267278088</v>
      </c>
      <c r="U28" s="114">
        <f t="shared" si="2"/>
        <v>30.6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30.6</v>
      </c>
      <c r="E29">
        <f>GT!N29</f>
        <v>0</v>
      </c>
      <c r="F29">
        <f t="shared" si="4"/>
        <v>72</v>
      </c>
      <c r="G29">
        <f t="shared" si="5"/>
        <v>30.6</v>
      </c>
      <c r="H29" s="112"/>
      <c r="I29">
        <f>BRPL_EOD!AA29+BRPL_EOD!AB29</f>
        <v>10.45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</v>
      </c>
      <c r="N29">
        <f t="shared" si="0"/>
        <v>30.53</v>
      </c>
      <c r="O29" s="112">
        <f t="shared" si="1"/>
        <v>7.0000000000000284E-2</v>
      </c>
      <c r="P29">
        <v>10.4739600393056</v>
      </c>
      <c r="Q29">
        <v>8.0183426138224689</v>
      </c>
      <c r="R29">
        <v>0</v>
      </c>
      <c r="S29">
        <v>2.0847690795938423</v>
      </c>
      <c r="T29">
        <v>10.022928267278088</v>
      </c>
      <c r="U29" s="114">
        <f t="shared" si="2"/>
        <v>30.6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30.6</v>
      </c>
      <c r="E30">
        <f>GT!N30</f>
        <v>0</v>
      </c>
      <c r="F30">
        <f t="shared" si="4"/>
        <v>72</v>
      </c>
      <c r="G30">
        <f t="shared" si="5"/>
        <v>30.6</v>
      </c>
      <c r="H30" s="112"/>
      <c r="I30">
        <f>BRPL_EOD!AA30+BRPL_EOD!AB30</f>
        <v>10.45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</v>
      </c>
      <c r="N30">
        <f t="shared" si="0"/>
        <v>30.53</v>
      </c>
      <c r="O30" s="112">
        <f t="shared" si="1"/>
        <v>7.0000000000000284E-2</v>
      </c>
      <c r="P30">
        <v>10.4739600393056</v>
      </c>
      <c r="Q30">
        <v>8.0183426138224689</v>
      </c>
      <c r="R30">
        <v>0</v>
      </c>
      <c r="S30">
        <v>2.0847690795938423</v>
      </c>
      <c r="T30">
        <v>10.022928267278088</v>
      </c>
      <c r="U30" s="114">
        <f t="shared" si="2"/>
        <v>30.6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30.6</v>
      </c>
      <c r="E31">
        <f>GT!N31</f>
        <v>0</v>
      </c>
      <c r="F31">
        <f t="shared" si="4"/>
        <v>72</v>
      </c>
      <c r="G31">
        <f t="shared" si="5"/>
        <v>30.6</v>
      </c>
      <c r="H31" s="112"/>
      <c r="I31">
        <f>BRPL_EOD!AA31+BRPL_EOD!AB31</f>
        <v>10.45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</v>
      </c>
      <c r="N31">
        <f t="shared" si="0"/>
        <v>30.53</v>
      </c>
      <c r="O31" s="112">
        <f t="shared" si="1"/>
        <v>7.0000000000000284E-2</v>
      </c>
      <c r="P31">
        <v>10.4739600393056</v>
      </c>
      <c r="Q31">
        <v>8.0183426138224689</v>
      </c>
      <c r="R31">
        <v>0</v>
      </c>
      <c r="S31">
        <v>2.0847690795938423</v>
      </c>
      <c r="T31">
        <v>10.022928267278088</v>
      </c>
      <c r="U31" s="114">
        <f t="shared" si="2"/>
        <v>30.6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30.130000000000003</v>
      </c>
      <c r="E32">
        <f>GT!N32</f>
        <v>0</v>
      </c>
      <c r="F32">
        <f t="shared" si="4"/>
        <v>72</v>
      </c>
      <c r="G32">
        <f t="shared" si="5"/>
        <v>30.130000000000003</v>
      </c>
      <c r="H32" s="112"/>
      <c r="I32">
        <f>BRPL_EOD!AA32+BRPL_EOD!AB32</f>
        <v>10.45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</v>
      </c>
      <c r="N32">
        <f t="shared" si="0"/>
        <v>30.53</v>
      </c>
      <c r="O32" s="112">
        <f t="shared" si="1"/>
        <v>-0.39999999999999858</v>
      </c>
      <c r="P32">
        <v>10.31308548968228</v>
      </c>
      <c r="Q32">
        <v>7.8951850638716019</v>
      </c>
      <c r="R32">
        <v>0</v>
      </c>
      <c r="S32">
        <v>2.0527481166066166</v>
      </c>
      <c r="T32">
        <v>9.868981329839503</v>
      </c>
      <c r="U32" s="114">
        <f t="shared" si="2"/>
        <v>30.13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30.130000000000003</v>
      </c>
      <c r="E33">
        <f>GT!N33</f>
        <v>0</v>
      </c>
      <c r="F33">
        <f t="shared" si="4"/>
        <v>72</v>
      </c>
      <c r="G33">
        <f t="shared" si="5"/>
        <v>30.130000000000003</v>
      </c>
      <c r="H33" s="112"/>
      <c r="I33">
        <f>BRPL_EOD!AA33+BRPL_EOD!AB33</f>
        <v>10.45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</v>
      </c>
      <c r="N33">
        <f t="shared" si="0"/>
        <v>30.53</v>
      </c>
      <c r="O33" s="112">
        <f t="shared" si="1"/>
        <v>-0.39999999999999858</v>
      </c>
      <c r="P33">
        <v>10.31308548968228</v>
      </c>
      <c r="Q33">
        <v>7.8951850638716019</v>
      </c>
      <c r="R33">
        <v>0</v>
      </c>
      <c r="S33">
        <v>2.0527481166066166</v>
      </c>
      <c r="T33">
        <v>9.868981329839503</v>
      </c>
      <c r="U33" s="114">
        <f t="shared" si="2"/>
        <v>30.13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30.130000000000003</v>
      </c>
      <c r="E34">
        <f>GT!N34</f>
        <v>0</v>
      </c>
      <c r="F34">
        <f t="shared" si="4"/>
        <v>72</v>
      </c>
      <c r="G34">
        <f t="shared" si="5"/>
        <v>30.130000000000003</v>
      </c>
      <c r="H34" s="112"/>
      <c r="I34">
        <f>BRPL_EOD!AA34+BRPL_EOD!AB34</f>
        <v>10.45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</v>
      </c>
      <c r="N34">
        <f t="shared" si="0"/>
        <v>30.53</v>
      </c>
      <c r="O34" s="112">
        <f t="shared" si="1"/>
        <v>-0.39999999999999858</v>
      </c>
      <c r="P34">
        <v>10.31308548968228</v>
      </c>
      <c r="Q34">
        <v>7.8951850638716019</v>
      </c>
      <c r="R34">
        <v>0</v>
      </c>
      <c r="S34">
        <v>2.0527481166066166</v>
      </c>
      <c r="T34">
        <v>9.868981329839503</v>
      </c>
      <c r="U34" s="114">
        <f t="shared" si="2"/>
        <v>30.13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30.6</v>
      </c>
      <c r="E35">
        <f>GT!N35</f>
        <v>0</v>
      </c>
      <c r="F35">
        <f t="shared" si="4"/>
        <v>72</v>
      </c>
      <c r="G35">
        <f t="shared" si="5"/>
        <v>30.6</v>
      </c>
      <c r="H35" s="112"/>
      <c r="I35">
        <f>BRPL_EOD!AA35+BRPL_EOD!AB35</f>
        <v>10.45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</v>
      </c>
      <c r="N35">
        <f t="shared" si="0"/>
        <v>30.53</v>
      </c>
      <c r="O35" s="112">
        <f t="shared" si="1"/>
        <v>7.0000000000000284E-2</v>
      </c>
      <c r="P35">
        <v>10.4739600393056</v>
      </c>
      <c r="Q35">
        <v>8.0183426138224689</v>
      </c>
      <c r="R35">
        <v>0</v>
      </c>
      <c r="S35">
        <v>2.0847690795938423</v>
      </c>
      <c r="T35">
        <v>10.022928267278088</v>
      </c>
      <c r="U35" s="114">
        <f t="shared" si="2"/>
        <v>30.6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30.6</v>
      </c>
      <c r="E36">
        <f>GT!N36</f>
        <v>0</v>
      </c>
      <c r="F36">
        <f t="shared" si="4"/>
        <v>72</v>
      </c>
      <c r="G36">
        <f t="shared" si="5"/>
        <v>30.6</v>
      </c>
      <c r="H36" s="112"/>
      <c r="I36">
        <f>BRPL_EOD!AA36+BRPL_EOD!AB36</f>
        <v>10.45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</v>
      </c>
      <c r="N36">
        <f t="shared" si="0"/>
        <v>30.53</v>
      </c>
      <c r="O36" s="112">
        <f t="shared" si="1"/>
        <v>7.0000000000000284E-2</v>
      </c>
      <c r="P36">
        <v>10.4739600393056</v>
      </c>
      <c r="Q36">
        <v>8.0183426138224689</v>
      </c>
      <c r="R36">
        <v>0</v>
      </c>
      <c r="S36">
        <v>2.0847690795938423</v>
      </c>
      <c r="T36">
        <v>10.022928267278088</v>
      </c>
      <c r="U36" s="114">
        <f t="shared" si="2"/>
        <v>30.6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30.6</v>
      </c>
      <c r="E37">
        <f>GT!N37</f>
        <v>0</v>
      </c>
      <c r="F37">
        <f t="shared" si="4"/>
        <v>72</v>
      </c>
      <c r="G37">
        <f t="shared" si="5"/>
        <v>30.6</v>
      </c>
      <c r="H37" s="112"/>
      <c r="I37">
        <f>BRPL_EOD!AA37+BRPL_EOD!AB37</f>
        <v>10.45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</v>
      </c>
      <c r="N37">
        <f t="shared" si="0"/>
        <v>30.53</v>
      </c>
      <c r="O37" s="112">
        <f t="shared" si="1"/>
        <v>7.0000000000000284E-2</v>
      </c>
      <c r="P37">
        <v>10.4739600393056</v>
      </c>
      <c r="Q37">
        <v>8.0183426138224689</v>
      </c>
      <c r="R37">
        <v>0</v>
      </c>
      <c r="S37">
        <v>2.0847690795938423</v>
      </c>
      <c r="T37">
        <v>10.022928267278088</v>
      </c>
      <c r="U37" s="114">
        <f t="shared" si="2"/>
        <v>30.6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30.6</v>
      </c>
      <c r="E38">
        <f>GT!N38</f>
        <v>0</v>
      </c>
      <c r="F38">
        <f t="shared" si="4"/>
        <v>72</v>
      </c>
      <c r="G38">
        <f t="shared" si="5"/>
        <v>30.6</v>
      </c>
      <c r="H38" s="112"/>
      <c r="I38">
        <f>BRPL_EOD!AA38+BRPL_EOD!AB38</f>
        <v>10.45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</v>
      </c>
      <c r="N38">
        <f t="shared" si="0"/>
        <v>30.53</v>
      </c>
      <c r="O38" s="112">
        <f t="shared" si="1"/>
        <v>7.0000000000000284E-2</v>
      </c>
      <c r="P38">
        <v>10.4739600393056</v>
      </c>
      <c r="Q38">
        <v>8.0183426138224689</v>
      </c>
      <c r="R38">
        <v>0</v>
      </c>
      <c r="S38">
        <v>2.0847690795938423</v>
      </c>
      <c r="T38">
        <v>10.022928267278088</v>
      </c>
      <c r="U38" s="114">
        <f t="shared" si="2"/>
        <v>30.6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30.3</v>
      </c>
      <c r="E39">
        <f>GT!N39</f>
        <v>0</v>
      </c>
      <c r="F39">
        <f t="shared" si="4"/>
        <v>72</v>
      </c>
      <c r="G39">
        <f t="shared" si="5"/>
        <v>30.3</v>
      </c>
      <c r="H39" s="112"/>
      <c r="I39">
        <f>BRPL_EOD!AA39+BRPL_EOD!AB39</f>
        <v>10.45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</v>
      </c>
      <c r="N39">
        <f t="shared" si="0"/>
        <v>30.53</v>
      </c>
      <c r="O39" s="112">
        <f t="shared" si="1"/>
        <v>-0.23000000000000043</v>
      </c>
      <c r="P39">
        <v>10.37127415656731</v>
      </c>
      <c r="Q39">
        <v>7.9397314117261706</v>
      </c>
      <c r="R39">
        <v>0</v>
      </c>
      <c r="S39">
        <v>2.0643301670488046</v>
      </c>
      <c r="T39">
        <v>9.9246642646577143</v>
      </c>
      <c r="U39" s="114">
        <f t="shared" si="2"/>
        <v>30.3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30.3</v>
      </c>
      <c r="E40">
        <f>GT!N40</f>
        <v>0</v>
      </c>
      <c r="F40">
        <f t="shared" si="4"/>
        <v>72</v>
      </c>
      <c r="G40">
        <f t="shared" si="5"/>
        <v>30.3</v>
      </c>
      <c r="H40" s="112"/>
      <c r="I40">
        <f>BRPL_EOD!AA40+BRPL_EOD!AB40</f>
        <v>10.45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</v>
      </c>
      <c r="N40">
        <f t="shared" si="0"/>
        <v>30.53</v>
      </c>
      <c r="O40" s="112">
        <f t="shared" si="1"/>
        <v>-0.23000000000000043</v>
      </c>
      <c r="P40">
        <v>10.37127415656731</v>
      </c>
      <c r="Q40">
        <v>7.9397314117261706</v>
      </c>
      <c r="R40">
        <v>0</v>
      </c>
      <c r="S40">
        <v>2.0643301670488046</v>
      </c>
      <c r="T40">
        <v>9.9246642646577143</v>
      </c>
      <c r="U40" s="114">
        <f t="shared" si="2"/>
        <v>30.3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30.3</v>
      </c>
      <c r="E41">
        <f>GT!N41</f>
        <v>0</v>
      </c>
      <c r="F41">
        <f t="shared" si="4"/>
        <v>72</v>
      </c>
      <c r="G41">
        <f t="shared" si="5"/>
        <v>30.3</v>
      </c>
      <c r="H41" s="112"/>
      <c r="I41">
        <f>BRPL_EOD!AA41+BRPL_EOD!AB41</f>
        <v>10.45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</v>
      </c>
      <c r="N41">
        <f t="shared" si="0"/>
        <v>30.53</v>
      </c>
      <c r="O41" s="112">
        <f t="shared" si="1"/>
        <v>-0.23000000000000043</v>
      </c>
      <c r="P41">
        <v>10.37127415656731</v>
      </c>
      <c r="Q41">
        <v>7.9397314117261706</v>
      </c>
      <c r="R41">
        <v>0</v>
      </c>
      <c r="S41">
        <v>2.0643301670488046</v>
      </c>
      <c r="T41">
        <v>9.9246642646577143</v>
      </c>
      <c r="U41" s="114">
        <f t="shared" si="2"/>
        <v>30.3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30.3</v>
      </c>
      <c r="E42">
        <f>GT!N42</f>
        <v>0</v>
      </c>
      <c r="F42">
        <f t="shared" si="4"/>
        <v>72</v>
      </c>
      <c r="G42">
        <f t="shared" si="5"/>
        <v>30.3</v>
      </c>
      <c r="H42" s="112"/>
      <c r="I42">
        <f>BRPL_EOD!AA42+BRPL_EOD!AB42</f>
        <v>10.45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</v>
      </c>
      <c r="N42">
        <f t="shared" si="0"/>
        <v>30.53</v>
      </c>
      <c r="O42" s="112">
        <f t="shared" si="1"/>
        <v>-0.23000000000000043</v>
      </c>
      <c r="P42">
        <v>10.37127415656731</v>
      </c>
      <c r="Q42">
        <v>7.9397314117261706</v>
      </c>
      <c r="R42">
        <v>0</v>
      </c>
      <c r="S42">
        <v>2.0643301670488046</v>
      </c>
      <c r="T42">
        <v>9.9246642646577143</v>
      </c>
      <c r="U42" s="114">
        <f t="shared" si="2"/>
        <v>30.3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30.3</v>
      </c>
      <c r="E43">
        <f>GT!N43</f>
        <v>0</v>
      </c>
      <c r="F43">
        <f t="shared" si="4"/>
        <v>72</v>
      </c>
      <c r="G43">
        <f t="shared" si="5"/>
        <v>30.3</v>
      </c>
      <c r="H43" s="112"/>
      <c r="I43">
        <f>BRPL_EOD!AA43+BRPL_EOD!AB43</f>
        <v>10.45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</v>
      </c>
      <c r="N43">
        <f t="shared" si="0"/>
        <v>30.53</v>
      </c>
      <c r="O43" s="112">
        <f t="shared" si="1"/>
        <v>-0.23000000000000043</v>
      </c>
      <c r="P43">
        <v>10.37127415656731</v>
      </c>
      <c r="Q43">
        <v>7.9397314117261706</v>
      </c>
      <c r="R43">
        <v>0</v>
      </c>
      <c r="S43">
        <v>2.0643301670488046</v>
      </c>
      <c r="T43">
        <v>9.9246642646577143</v>
      </c>
      <c r="U43" s="114">
        <f t="shared" si="2"/>
        <v>30.3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30.3</v>
      </c>
      <c r="E44">
        <f>GT!N44</f>
        <v>0</v>
      </c>
      <c r="F44">
        <f t="shared" si="4"/>
        <v>72</v>
      </c>
      <c r="G44">
        <f t="shared" si="5"/>
        <v>30.3</v>
      </c>
      <c r="H44" s="112"/>
      <c r="I44">
        <f>BRPL_EOD!AA44+BRPL_EOD!AB44</f>
        <v>10.45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</v>
      </c>
      <c r="N44">
        <f t="shared" si="0"/>
        <v>30.53</v>
      </c>
      <c r="O44" s="112">
        <f t="shared" si="1"/>
        <v>-0.23000000000000043</v>
      </c>
      <c r="P44">
        <v>10.37127415656731</v>
      </c>
      <c r="Q44">
        <v>7.9397314117261706</v>
      </c>
      <c r="R44">
        <v>0</v>
      </c>
      <c r="S44">
        <v>2.0643301670488046</v>
      </c>
      <c r="T44">
        <v>9.9246642646577143</v>
      </c>
      <c r="U44" s="114">
        <f t="shared" si="2"/>
        <v>30.3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30.3</v>
      </c>
      <c r="E45">
        <f>GT!N45</f>
        <v>0</v>
      </c>
      <c r="F45">
        <f t="shared" si="4"/>
        <v>72</v>
      </c>
      <c r="G45">
        <f t="shared" si="5"/>
        <v>30.3</v>
      </c>
      <c r="H45" s="112"/>
      <c r="I45">
        <f>BRPL_EOD!AA45+BRPL_EOD!AB45</f>
        <v>10.45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</v>
      </c>
      <c r="N45">
        <f t="shared" si="0"/>
        <v>30.53</v>
      </c>
      <c r="O45" s="112">
        <f t="shared" si="1"/>
        <v>-0.23000000000000043</v>
      </c>
      <c r="P45">
        <v>10.37127415656731</v>
      </c>
      <c r="Q45">
        <v>7.9397314117261706</v>
      </c>
      <c r="R45">
        <v>0</v>
      </c>
      <c r="S45">
        <v>2.0643301670488046</v>
      </c>
      <c r="T45">
        <v>9.9246642646577143</v>
      </c>
      <c r="U45" s="114">
        <f t="shared" si="2"/>
        <v>30.3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30.3</v>
      </c>
      <c r="E46">
        <f>GT!N46</f>
        <v>0</v>
      </c>
      <c r="F46">
        <f t="shared" si="4"/>
        <v>72</v>
      </c>
      <c r="G46">
        <f t="shared" si="5"/>
        <v>30.3</v>
      </c>
      <c r="H46" s="112"/>
      <c r="I46">
        <f>BRPL_EOD!AA46+BRPL_EOD!AB46</f>
        <v>10.45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</v>
      </c>
      <c r="N46">
        <f t="shared" si="0"/>
        <v>30.53</v>
      </c>
      <c r="O46" s="112">
        <f t="shared" si="1"/>
        <v>-0.23000000000000043</v>
      </c>
      <c r="P46">
        <v>10.37127415656731</v>
      </c>
      <c r="Q46">
        <v>7.9397314117261706</v>
      </c>
      <c r="R46">
        <v>0</v>
      </c>
      <c r="S46">
        <v>2.0643301670488046</v>
      </c>
      <c r="T46">
        <v>9.9246642646577143</v>
      </c>
      <c r="U46" s="114">
        <f t="shared" si="2"/>
        <v>30.3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30.3</v>
      </c>
      <c r="E47">
        <f>GT!N47</f>
        <v>0</v>
      </c>
      <c r="F47">
        <f t="shared" si="4"/>
        <v>72</v>
      </c>
      <c r="G47">
        <f t="shared" si="5"/>
        <v>30.3</v>
      </c>
      <c r="H47" s="112"/>
      <c r="I47">
        <f>BRPL_EOD!AA47+BRPL_EOD!AB47</f>
        <v>10.45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30.53</v>
      </c>
      <c r="O47" s="112">
        <f t="shared" si="1"/>
        <v>-0.23000000000000043</v>
      </c>
      <c r="P47">
        <v>10.37127415656731</v>
      </c>
      <c r="Q47">
        <v>7.9397314117261706</v>
      </c>
      <c r="R47">
        <v>0</v>
      </c>
      <c r="S47">
        <v>2.0643301670488046</v>
      </c>
      <c r="T47">
        <v>9.9246642646577143</v>
      </c>
      <c r="U47" s="114">
        <f t="shared" si="2"/>
        <v>30.3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30.3</v>
      </c>
      <c r="E48">
        <f>GT!N48</f>
        <v>0</v>
      </c>
      <c r="F48">
        <f t="shared" si="4"/>
        <v>72</v>
      </c>
      <c r="G48">
        <f t="shared" si="5"/>
        <v>30.3</v>
      </c>
      <c r="H48" s="112"/>
      <c r="I48">
        <f>BRPL_EOD!AA48+BRPL_EOD!AB48</f>
        <v>10.45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30.53</v>
      </c>
      <c r="O48" s="112">
        <f t="shared" si="1"/>
        <v>-0.23000000000000043</v>
      </c>
      <c r="P48">
        <v>10.37127415656731</v>
      </c>
      <c r="Q48">
        <v>7.9397314117261706</v>
      </c>
      <c r="R48">
        <v>0</v>
      </c>
      <c r="S48">
        <v>2.0643301670488046</v>
      </c>
      <c r="T48">
        <v>9.9246642646577143</v>
      </c>
      <c r="U48" s="114">
        <f t="shared" si="2"/>
        <v>30.3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30.3</v>
      </c>
      <c r="E49">
        <f>GT!N49</f>
        <v>0</v>
      </c>
      <c r="F49">
        <f t="shared" si="4"/>
        <v>72</v>
      </c>
      <c r="G49">
        <f t="shared" si="5"/>
        <v>30.3</v>
      </c>
      <c r="H49" s="112"/>
      <c r="I49">
        <f>BRPL_EOD!AA49+BRPL_EOD!AB49</f>
        <v>10.45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30.53</v>
      </c>
      <c r="O49" s="112">
        <f t="shared" si="1"/>
        <v>-0.23000000000000043</v>
      </c>
      <c r="P49">
        <v>10.37127415656731</v>
      </c>
      <c r="Q49">
        <v>7.9397314117261706</v>
      </c>
      <c r="R49">
        <v>0</v>
      </c>
      <c r="S49">
        <v>2.0643301670488046</v>
      </c>
      <c r="T49">
        <v>9.9246642646577143</v>
      </c>
      <c r="U49" s="114">
        <f t="shared" si="2"/>
        <v>30.3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32.299999999999997</v>
      </c>
      <c r="E50">
        <f>GT!N50</f>
        <v>0</v>
      </c>
      <c r="F50">
        <f t="shared" si="4"/>
        <v>72</v>
      </c>
      <c r="G50">
        <f t="shared" si="5"/>
        <v>32.299999999999997</v>
      </c>
      <c r="H50" s="112"/>
      <c r="I50">
        <f>BRPL_EOD!AA50+BRPL_EOD!AB50</f>
        <v>12.45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32.53</v>
      </c>
      <c r="O50" s="112">
        <f t="shared" si="1"/>
        <v>-0.23000000000000398</v>
      </c>
      <c r="P50">
        <v>12.361973562865046</v>
      </c>
      <c r="Q50">
        <v>7.9434368275438043</v>
      </c>
      <c r="R50">
        <v>0</v>
      </c>
      <c r="S50">
        <v>2.0652935751613892</v>
      </c>
      <c r="T50">
        <v>9.9292960344297558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32.299999999999997</v>
      </c>
      <c r="E51">
        <f>GT!N51</f>
        <v>0</v>
      </c>
      <c r="F51">
        <f t="shared" si="4"/>
        <v>72</v>
      </c>
      <c r="G51">
        <f t="shared" si="5"/>
        <v>32.299999999999997</v>
      </c>
      <c r="H51" s="112"/>
      <c r="I51">
        <f>BRPL_EOD!AA51+BRPL_EOD!AB51</f>
        <v>12.45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32.53</v>
      </c>
      <c r="O51" s="112">
        <f t="shared" si="1"/>
        <v>-0.23000000000000398</v>
      </c>
      <c r="P51">
        <v>12.361973562865046</v>
      </c>
      <c r="Q51">
        <v>7.9434368275438043</v>
      </c>
      <c r="R51">
        <v>0</v>
      </c>
      <c r="S51">
        <v>2.0652935751613892</v>
      </c>
      <c r="T51">
        <v>9.9292960344297558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72</v>
      </c>
      <c r="G52">
        <f t="shared" si="5"/>
        <v>32.299999999999997</v>
      </c>
      <c r="H52" s="112"/>
      <c r="I52">
        <f>BRPL_EOD!AA52+BRPL_EOD!AB52</f>
        <v>12.45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32.53</v>
      </c>
      <c r="O52" s="112">
        <f t="shared" si="1"/>
        <v>-0.23000000000000398</v>
      </c>
      <c r="P52">
        <v>12.361973562865046</v>
      </c>
      <c r="Q52">
        <v>7.9434368275438043</v>
      </c>
      <c r="R52">
        <v>0</v>
      </c>
      <c r="S52">
        <v>2.0652935751613892</v>
      </c>
      <c r="T52">
        <v>9.9292960344297558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32.299999999999997</v>
      </c>
      <c r="E53">
        <f>GT!N53</f>
        <v>0</v>
      </c>
      <c r="F53">
        <f t="shared" si="4"/>
        <v>72</v>
      </c>
      <c r="G53">
        <f t="shared" si="5"/>
        <v>32.299999999999997</v>
      </c>
      <c r="H53" s="112"/>
      <c r="I53">
        <f>BRPL_EOD!AA53+BRPL_EOD!AB53</f>
        <v>12.45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32.53</v>
      </c>
      <c r="O53" s="112">
        <f t="shared" si="1"/>
        <v>-0.23000000000000398</v>
      </c>
      <c r="P53">
        <v>12.361973562865046</v>
      </c>
      <c r="Q53">
        <v>7.9434368275438043</v>
      </c>
      <c r="R53">
        <v>0</v>
      </c>
      <c r="S53">
        <v>2.0652935751613892</v>
      </c>
      <c r="T53">
        <v>9.9292960344297558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37.299999999999997</v>
      </c>
      <c r="E54">
        <f>GT!N54</f>
        <v>0</v>
      </c>
      <c r="F54">
        <f t="shared" si="4"/>
        <v>72</v>
      </c>
      <c r="G54">
        <f t="shared" si="5"/>
        <v>37.299999999999997</v>
      </c>
      <c r="H54" s="112"/>
      <c r="I54">
        <f>BRPL_EOD!AA54+BRPL_EOD!AB54</f>
        <v>15.67</v>
      </c>
      <c r="J54">
        <f>BYPL_EOD!AA54+BYPL_EOD!AB54</f>
        <v>8.58</v>
      </c>
      <c r="K54">
        <f>MES_EOD!AA54+MES_EOD!AB54</f>
        <v>0</v>
      </c>
      <c r="L54">
        <f>NDMC_EOD!AA54+NDMC_EOD!AB54</f>
        <v>2.08</v>
      </c>
      <c r="M54">
        <f>TPDDL_EOD!AA54+TPDDL_EOD!AB54</f>
        <v>11.2</v>
      </c>
      <c r="N54">
        <f t="shared" si="0"/>
        <v>37.53</v>
      </c>
      <c r="O54" s="112">
        <f t="shared" si="1"/>
        <v>-0.23000000000000398</v>
      </c>
      <c r="P54">
        <v>15.573967492672526</v>
      </c>
      <c r="Q54">
        <v>8.5274180655475611</v>
      </c>
      <c r="R54">
        <v>0</v>
      </c>
      <c r="S54">
        <v>2.0672528643751664</v>
      </c>
      <c r="T54">
        <v>11.131361577404741</v>
      </c>
      <c r="U54" s="114">
        <f t="shared" si="2"/>
        <v>37.299999999999997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37.299999999999997</v>
      </c>
      <c r="E55">
        <f>GT!N55</f>
        <v>0</v>
      </c>
      <c r="F55">
        <f t="shared" si="4"/>
        <v>72</v>
      </c>
      <c r="G55">
        <f t="shared" si="5"/>
        <v>37.299999999999997</v>
      </c>
      <c r="H55" s="112"/>
      <c r="I55">
        <f>BRPL_EOD!AA55+BRPL_EOD!AB55</f>
        <v>15.67</v>
      </c>
      <c r="J55">
        <f>BYPL_EOD!AA55+BYPL_EOD!AB55</f>
        <v>8.58</v>
      </c>
      <c r="K55">
        <f>MES_EOD!AA55+MES_EOD!AB55</f>
        <v>0</v>
      </c>
      <c r="L55">
        <f>NDMC_EOD!AA55+NDMC_EOD!AB55</f>
        <v>2.08</v>
      </c>
      <c r="M55">
        <f>TPDDL_EOD!AA55+TPDDL_EOD!AB55</f>
        <v>11.2</v>
      </c>
      <c r="N55">
        <f t="shared" si="0"/>
        <v>37.53</v>
      </c>
      <c r="O55" s="112">
        <f t="shared" si="1"/>
        <v>-0.23000000000000398</v>
      </c>
      <c r="P55">
        <v>15.573967492672526</v>
      </c>
      <c r="Q55">
        <v>8.5274180655475611</v>
      </c>
      <c r="R55">
        <v>0</v>
      </c>
      <c r="S55">
        <v>2.0672528643751664</v>
      </c>
      <c r="T55">
        <v>11.131361577404741</v>
      </c>
      <c r="U55" s="114">
        <f t="shared" si="2"/>
        <v>37.299999999999997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37.299999999999997</v>
      </c>
      <c r="E56">
        <f>GT!N56</f>
        <v>0</v>
      </c>
      <c r="F56">
        <f t="shared" si="4"/>
        <v>72</v>
      </c>
      <c r="G56">
        <f t="shared" si="5"/>
        <v>37.299999999999997</v>
      </c>
      <c r="H56" s="112"/>
      <c r="I56">
        <f>BRPL_EOD!AA56+BRPL_EOD!AB56</f>
        <v>15.67</v>
      </c>
      <c r="J56">
        <f>BYPL_EOD!AA56+BYPL_EOD!AB56</f>
        <v>8.58</v>
      </c>
      <c r="K56">
        <f>MES_EOD!AA56+MES_EOD!AB56</f>
        <v>0</v>
      </c>
      <c r="L56">
        <f>NDMC_EOD!AA56+NDMC_EOD!AB56</f>
        <v>2.08</v>
      </c>
      <c r="M56">
        <f>TPDDL_EOD!AA56+TPDDL_EOD!AB56</f>
        <v>11.2</v>
      </c>
      <c r="N56">
        <f t="shared" si="0"/>
        <v>37.53</v>
      </c>
      <c r="O56" s="112">
        <f t="shared" si="1"/>
        <v>-0.23000000000000398</v>
      </c>
      <c r="P56">
        <v>15.573967492672526</v>
      </c>
      <c r="Q56">
        <v>8.5274180655475611</v>
      </c>
      <c r="R56">
        <v>0</v>
      </c>
      <c r="S56">
        <v>2.0672528643751664</v>
      </c>
      <c r="T56">
        <v>11.131361577404741</v>
      </c>
      <c r="U56" s="114">
        <f t="shared" si="2"/>
        <v>37.299999999999997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37.299999999999997</v>
      </c>
      <c r="E57">
        <f>GT!N57</f>
        <v>0</v>
      </c>
      <c r="F57">
        <f t="shared" si="4"/>
        <v>72</v>
      </c>
      <c r="G57">
        <f t="shared" si="5"/>
        <v>37.299999999999997</v>
      </c>
      <c r="H57" s="112"/>
      <c r="I57">
        <f>BRPL_EOD!AA57+BRPL_EOD!AB57</f>
        <v>15.67</v>
      </c>
      <c r="J57">
        <f>BYPL_EOD!AA57+BYPL_EOD!AB57</f>
        <v>8.58</v>
      </c>
      <c r="K57">
        <f>MES_EOD!AA57+MES_EOD!AB57</f>
        <v>0</v>
      </c>
      <c r="L57">
        <f>NDMC_EOD!AA57+NDMC_EOD!AB57</f>
        <v>2.08</v>
      </c>
      <c r="M57">
        <f>TPDDL_EOD!AA57+TPDDL_EOD!AB57</f>
        <v>11.2</v>
      </c>
      <c r="N57">
        <f t="shared" si="0"/>
        <v>37.53</v>
      </c>
      <c r="O57" s="112">
        <f t="shared" si="1"/>
        <v>-0.23000000000000398</v>
      </c>
      <c r="P57">
        <v>15.573967492672526</v>
      </c>
      <c r="Q57">
        <v>8.5274180655475611</v>
      </c>
      <c r="R57">
        <v>0</v>
      </c>
      <c r="S57">
        <v>2.0672528643751664</v>
      </c>
      <c r="T57">
        <v>11.131361577404741</v>
      </c>
      <c r="U57" s="114">
        <f t="shared" si="2"/>
        <v>37.299999999999997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37.299999999999997</v>
      </c>
      <c r="E58">
        <f>GT!N58</f>
        <v>0</v>
      </c>
      <c r="F58">
        <f t="shared" si="4"/>
        <v>72</v>
      </c>
      <c r="G58">
        <f t="shared" si="5"/>
        <v>37.299999999999997</v>
      </c>
      <c r="H58" s="112"/>
      <c r="I58">
        <f>BRPL_EOD!AA58+BRPL_EOD!AB58</f>
        <v>15.67</v>
      </c>
      <c r="J58">
        <f>BYPL_EOD!AA58+BYPL_EOD!AB58</f>
        <v>8.58</v>
      </c>
      <c r="K58">
        <f>MES_EOD!AA58+MES_EOD!AB58</f>
        <v>0</v>
      </c>
      <c r="L58">
        <f>NDMC_EOD!AA58+NDMC_EOD!AB58</f>
        <v>2.08</v>
      </c>
      <c r="M58">
        <f>TPDDL_EOD!AA58+TPDDL_EOD!AB58</f>
        <v>11.2</v>
      </c>
      <c r="N58">
        <f t="shared" si="0"/>
        <v>37.53</v>
      </c>
      <c r="O58" s="112">
        <f t="shared" si="1"/>
        <v>-0.23000000000000398</v>
      </c>
      <c r="P58">
        <v>15.573967492672526</v>
      </c>
      <c r="Q58">
        <v>8.5274180655475611</v>
      </c>
      <c r="R58">
        <v>0</v>
      </c>
      <c r="S58">
        <v>2.0672528643751664</v>
      </c>
      <c r="T58">
        <v>11.131361577404741</v>
      </c>
      <c r="U58" s="114">
        <f t="shared" si="2"/>
        <v>37.299999999999997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37.299999999999997</v>
      </c>
      <c r="E59">
        <f>GT!N59</f>
        <v>0</v>
      </c>
      <c r="F59">
        <f t="shared" si="4"/>
        <v>72</v>
      </c>
      <c r="G59">
        <f t="shared" si="5"/>
        <v>37.299999999999997</v>
      </c>
      <c r="H59" s="112"/>
      <c r="I59">
        <f>BRPL_EOD!AA59+BRPL_EOD!AB59</f>
        <v>15.67</v>
      </c>
      <c r="J59">
        <f>BYPL_EOD!AA59+BYPL_EOD!AB59</f>
        <v>8.58</v>
      </c>
      <c r="K59">
        <f>MES_EOD!AA59+MES_EOD!AB59</f>
        <v>0</v>
      </c>
      <c r="L59">
        <f>NDMC_EOD!AA59+NDMC_EOD!AB59</f>
        <v>2.08</v>
      </c>
      <c r="M59">
        <f>TPDDL_EOD!AA59+TPDDL_EOD!AB59</f>
        <v>11.2</v>
      </c>
      <c r="N59">
        <f t="shared" si="0"/>
        <v>37.53</v>
      </c>
      <c r="O59" s="112">
        <f t="shared" si="1"/>
        <v>-0.23000000000000398</v>
      </c>
      <c r="P59">
        <v>15.573967492672526</v>
      </c>
      <c r="Q59">
        <v>8.5274180655475611</v>
      </c>
      <c r="R59">
        <v>0</v>
      </c>
      <c r="S59">
        <v>2.0672528643751664</v>
      </c>
      <c r="T59">
        <v>11.131361577404741</v>
      </c>
      <c r="U59" s="114">
        <f t="shared" si="2"/>
        <v>37.299999999999997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37.299999999999997</v>
      </c>
      <c r="E60">
        <f>GT!N60</f>
        <v>0</v>
      </c>
      <c r="F60">
        <f t="shared" si="4"/>
        <v>72</v>
      </c>
      <c r="G60">
        <f t="shared" si="5"/>
        <v>37.299999999999997</v>
      </c>
      <c r="H60" s="112"/>
      <c r="I60">
        <f>BRPL_EOD!AA60+BRPL_EOD!AB60</f>
        <v>15.67</v>
      </c>
      <c r="J60">
        <f>BYPL_EOD!AA60+BYPL_EOD!AB60</f>
        <v>8.58</v>
      </c>
      <c r="K60">
        <f>MES_EOD!AA60+MES_EOD!AB60</f>
        <v>0</v>
      </c>
      <c r="L60">
        <f>NDMC_EOD!AA60+NDMC_EOD!AB60</f>
        <v>2.08</v>
      </c>
      <c r="M60">
        <f>TPDDL_EOD!AA60+TPDDL_EOD!AB60</f>
        <v>11.2</v>
      </c>
      <c r="N60">
        <f t="shared" si="0"/>
        <v>37.53</v>
      </c>
      <c r="O60" s="112">
        <f t="shared" si="1"/>
        <v>-0.23000000000000398</v>
      </c>
      <c r="P60">
        <v>15.573967492672526</v>
      </c>
      <c r="Q60">
        <v>8.5274180655475611</v>
      </c>
      <c r="R60">
        <v>0</v>
      </c>
      <c r="S60">
        <v>2.0672528643751664</v>
      </c>
      <c r="T60">
        <v>11.131361577404741</v>
      </c>
      <c r="U60" s="114">
        <f t="shared" si="2"/>
        <v>37.299999999999997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37.299999999999997</v>
      </c>
      <c r="E61">
        <f>GT!N61</f>
        <v>0</v>
      </c>
      <c r="F61">
        <f t="shared" si="4"/>
        <v>72</v>
      </c>
      <c r="G61">
        <f t="shared" si="5"/>
        <v>37.299999999999997</v>
      </c>
      <c r="H61" s="112"/>
      <c r="I61">
        <f>BRPL_EOD!AA61+BRPL_EOD!AB61</f>
        <v>15.67</v>
      </c>
      <c r="J61">
        <f>BYPL_EOD!AA61+BYPL_EOD!AB61</f>
        <v>8.58</v>
      </c>
      <c r="K61">
        <f>MES_EOD!AA61+MES_EOD!AB61</f>
        <v>0</v>
      </c>
      <c r="L61">
        <f>NDMC_EOD!AA61+NDMC_EOD!AB61</f>
        <v>2.08</v>
      </c>
      <c r="M61">
        <f>TPDDL_EOD!AA61+TPDDL_EOD!AB61</f>
        <v>11.2</v>
      </c>
      <c r="N61">
        <f t="shared" si="0"/>
        <v>37.53</v>
      </c>
      <c r="O61" s="112">
        <f t="shared" si="1"/>
        <v>-0.23000000000000398</v>
      </c>
      <c r="P61">
        <v>15.573967492672526</v>
      </c>
      <c r="Q61">
        <v>8.5274180655475611</v>
      </c>
      <c r="R61">
        <v>0</v>
      </c>
      <c r="S61">
        <v>2.0672528643751664</v>
      </c>
      <c r="T61">
        <v>11.131361577404741</v>
      </c>
      <c r="U61" s="114">
        <f t="shared" si="2"/>
        <v>37.299999999999997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37.299999999999997</v>
      </c>
      <c r="E62">
        <f>GT!N62</f>
        <v>0</v>
      </c>
      <c r="F62">
        <f t="shared" si="4"/>
        <v>72</v>
      </c>
      <c r="G62">
        <f t="shared" si="5"/>
        <v>37.299999999999997</v>
      </c>
      <c r="H62" s="112"/>
      <c r="I62">
        <f>BRPL_EOD!AA62+BRPL_EOD!AB62</f>
        <v>15.67</v>
      </c>
      <c r="J62">
        <f>BYPL_EOD!AA62+BYPL_EOD!AB62</f>
        <v>8.58</v>
      </c>
      <c r="K62">
        <f>MES_EOD!AA62+MES_EOD!AB62</f>
        <v>0</v>
      </c>
      <c r="L62">
        <f>NDMC_EOD!AA62+NDMC_EOD!AB62</f>
        <v>2.08</v>
      </c>
      <c r="M62">
        <f>TPDDL_EOD!AA62+TPDDL_EOD!AB62</f>
        <v>11.2</v>
      </c>
      <c r="N62">
        <f t="shared" si="0"/>
        <v>37.53</v>
      </c>
      <c r="O62" s="112">
        <f t="shared" si="1"/>
        <v>-0.23000000000000398</v>
      </c>
      <c r="P62">
        <v>15.573967492672526</v>
      </c>
      <c r="Q62">
        <v>8.5274180655475611</v>
      </c>
      <c r="R62">
        <v>0</v>
      </c>
      <c r="S62">
        <v>2.0672528643751664</v>
      </c>
      <c r="T62">
        <v>11.131361577404741</v>
      </c>
      <c r="U62" s="114">
        <f t="shared" si="2"/>
        <v>37.299999999999997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37.299999999999997</v>
      </c>
      <c r="E63">
        <f>GT!N63</f>
        <v>0</v>
      </c>
      <c r="F63">
        <f t="shared" si="4"/>
        <v>72</v>
      </c>
      <c r="G63">
        <f t="shared" si="5"/>
        <v>37.299999999999997</v>
      </c>
      <c r="H63" s="112"/>
      <c r="I63">
        <f>BRPL_EOD!AA63+BRPL_EOD!AB63</f>
        <v>15.67</v>
      </c>
      <c r="J63">
        <f>BYPL_EOD!AA63+BYPL_EOD!AB63</f>
        <v>8.58</v>
      </c>
      <c r="K63">
        <f>MES_EOD!AA63+MES_EOD!AB63</f>
        <v>0</v>
      </c>
      <c r="L63">
        <f>NDMC_EOD!AA63+NDMC_EOD!AB63</f>
        <v>2.08</v>
      </c>
      <c r="M63">
        <f>TPDDL_EOD!AA63+TPDDL_EOD!AB63</f>
        <v>11.2</v>
      </c>
      <c r="N63">
        <f t="shared" si="0"/>
        <v>37.53</v>
      </c>
      <c r="O63" s="112">
        <f t="shared" si="1"/>
        <v>-0.23000000000000398</v>
      </c>
      <c r="P63">
        <v>15.573967492672526</v>
      </c>
      <c r="Q63">
        <v>8.5274180655475611</v>
      </c>
      <c r="R63">
        <v>0</v>
      </c>
      <c r="S63">
        <v>2.0672528643751664</v>
      </c>
      <c r="T63">
        <v>11.131361577404741</v>
      </c>
      <c r="U63" s="114">
        <f t="shared" si="2"/>
        <v>37.299999999999997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37.299999999999997</v>
      </c>
      <c r="E64">
        <f>GT!N64</f>
        <v>0</v>
      </c>
      <c r="F64">
        <f t="shared" si="4"/>
        <v>72</v>
      </c>
      <c r="G64">
        <f t="shared" si="5"/>
        <v>37.299999999999997</v>
      </c>
      <c r="H64" s="112"/>
      <c r="I64">
        <f>BRPL_EOD!AA64+BRPL_EOD!AB64</f>
        <v>15.67</v>
      </c>
      <c r="J64">
        <f>BYPL_EOD!AA64+BYPL_EOD!AB64</f>
        <v>8.58</v>
      </c>
      <c r="K64">
        <f>MES_EOD!AA64+MES_EOD!AB64</f>
        <v>0</v>
      </c>
      <c r="L64">
        <f>NDMC_EOD!AA64+NDMC_EOD!AB64</f>
        <v>2.08</v>
      </c>
      <c r="M64">
        <f>TPDDL_EOD!AA64+TPDDL_EOD!AB64</f>
        <v>11.2</v>
      </c>
      <c r="N64">
        <f t="shared" si="0"/>
        <v>37.53</v>
      </c>
      <c r="O64" s="112">
        <f t="shared" si="1"/>
        <v>-0.23000000000000398</v>
      </c>
      <c r="P64">
        <v>15.573967492672526</v>
      </c>
      <c r="Q64">
        <v>8.5274180655475611</v>
      </c>
      <c r="R64">
        <v>0</v>
      </c>
      <c r="S64">
        <v>2.0672528643751664</v>
      </c>
      <c r="T64">
        <v>11.131361577404741</v>
      </c>
      <c r="U64" s="114">
        <f t="shared" si="2"/>
        <v>37.299999999999997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37.299999999999997</v>
      </c>
      <c r="E65">
        <f>GT!N65</f>
        <v>0</v>
      </c>
      <c r="F65">
        <f t="shared" si="4"/>
        <v>72</v>
      </c>
      <c r="G65">
        <f t="shared" si="5"/>
        <v>37.299999999999997</v>
      </c>
      <c r="H65" s="112"/>
      <c r="I65">
        <f>BRPL_EOD!AA65+BRPL_EOD!AB65</f>
        <v>15.67</v>
      </c>
      <c r="J65">
        <f>BYPL_EOD!AA65+BYPL_EOD!AB65</f>
        <v>8.58</v>
      </c>
      <c r="K65">
        <f>MES_EOD!AA65+MES_EOD!AB65</f>
        <v>0</v>
      </c>
      <c r="L65">
        <f>NDMC_EOD!AA65+NDMC_EOD!AB65</f>
        <v>2.08</v>
      </c>
      <c r="M65">
        <f>TPDDL_EOD!AA65+TPDDL_EOD!AB65</f>
        <v>11.2</v>
      </c>
      <c r="N65">
        <f t="shared" si="0"/>
        <v>37.53</v>
      </c>
      <c r="O65" s="112">
        <f t="shared" si="1"/>
        <v>-0.23000000000000398</v>
      </c>
      <c r="P65">
        <v>15.573967492672526</v>
      </c>
      <c r="Q65">
        <v>8.5274180655475611</v>
      </c>
      <c r="R65">
        <v>0</v>
      </c>
      <c r="S65">
        <v>2.0672528643751664</v>
      </c>
      <c r="T65">
        <v>11.131361577404741</v>
      </c>
      <c r="U65" s="114">
        <f t="shared" si="2"/>
        <v>37.299999999999997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37.299999999999997</v>
      </c>
      <c r="E66">
        <f>GT!N66</f>
        <v>0</v>
      </c>
      <c r="F66">
        <f t="shared" si="4"/>
        <v>72</v>
      </c>
      <c r="G66">
        <f t="shared" si="5"/>
        <v>37.299999999999997</v>
      </c>
      <c r="H66" s="112"/>
      <c r="I66">
        <f>BRPL_EOD!AA66+BRPL_EOD!AB66</f>
        <v>15.67</v>
      </c>
      <c r="J66">
        <f>BYPL_EOD!AA66+BYPL_EOD!AB66</f>
        <v>8.58</v>
      </c>
      <c r="K66">
        <f>MES_EOD!AA66+MES_EOD!AB66</f>
        <v>0</v>
      </c>
      <c r="L66">
        <f>NDMC_EOD!AA66+NDMC_EOD!AB66</f>
        <v>2.08</v>
      </c>
      <c r="M66">
        <f>TPDDL_EOD!AA66+TPDDL_EOD!AB66</f>
        <v>11.2</v>
      </c>
      <c r="N66">
        <f t="shared" si="0"/>
        <v>37.53</v>
      </c>
      <c r="O66" s="112">
        <f t="shared" si="1"/>
        <v>-0.23000000000000398</v>
      </c>
      <c r="P66">
        <v>15.573967492672526</v>
      </c>
      <c r="Q66">
        <v>8.5274180655475611</v>
      </c>
      <c r="R66">
        <v>0</v>
      </c>
      <c r="S66">
        <v>2.0672528643751664</v>
      </c>
      <c r="T66">
        <v>11.131361577404741</v>
      </c>
      <c r="U66" s="114">
        <f t="shared" si="2"/>
        <v>37.299999999999997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37.299999999999997</v>
      </c>
      <c r="E67">
        <f>GT!N67</f>
        <v>0</v>
      </c>
      <c r="F67">
        <f t="shared" si="4"/>
        <v>72</v>
      </c>
      <c r="G67">
        <f t="shared" si="5"/>
        <v>37.299999999999997</v>
      </c>
      <c r="H67" s="112"/>
      <c r="I67">
        <f>BRPL_EOD!AA67+BRPL_EOD!AB67</f>
        <v>15.67</v>
      </c>
      <c r="J67">
        <f>BYPL_EOD!AA67+BYPL_EOD!AB67</f>
        <v>8.58</v>
      </c>
      <c r="K67">
        <f>MES_EOD!AA67+MES_EOD!AB67</f>
        <v>0</v>
      </c>
      <c r="L67">
        <f>NDMC_EOD!AA67+NDMC_EOD!AB67</f>
        <v>2.08</v>
      </c>
      <c r="M67">
        <f>TPDDL_EOD!AA67+TPDDL_EOD!AB67</f>
        <v>11.2</v>
      </c>
      <c r="N67">
        <f t="shared" ref="N67:N98" si="6">SUM(I67:M67)</f>
        <v>37.53</v>
      </c>
      <c r="O67" s="112">
        <f t="shared" ref="O67:O98" si="7">G67-N67</f>
        <v>-0.23000000000000398</v>
      </c>
      <c r="P67">
        <v>15.573967492672526</v>
      </c>
      <c r="Q67">
        <v>8.5274180655475611</v>
      </c>
      <c r="R67">
        <v>0</v>
      </c>
      <c r="S67">
        <v>2.0672528643751664</v>
      </c>
      <c r="T67">
        <v>11.131361577404741</v>
      </c>
      <c r="U67" s="114">
        <f t="shared" ref="U67:U98" si="8">SUM(P67:T67)</f>
        <v>37.299999999999997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37.299999999999997</v>
      </c>
      <c r="H68" s="112"/>
      <c r="I68">
        <f>BRPL_EOD!AA68+BRPL_EOD!AB68</f>
        <v>15.67</v>
      </c>
      <c r="J68">
        <f>BYPL_EOD!AA68+BYPL_EOD!AB68</f>
        <v>8.58</v>
      </c>
      <c r="K68">
        <f>MES_EOD!AA68+MES_EOD!AB68</f>
        <v>0</v>
      </c>
      <c r="L68">
        <f>NDMC_EOD!AA68+NDMC_EOD!AB68</f>
        <v>2.08</v>
      </c>
      <c r="M68">
        <f>TPDDL_EOD!AA68+TPDDL_EOD!AB68</f>
        <v>11.2</v>
      </c>
      <c r="N68">
        <f t="shared" si="6"/>
        <v>37.53</v>
      </c>
      <c r="O68" s="112">
        <f t="shared" si="7"/>
        <v>-0.23000000000000398</v>
      </c>
      <c r="P68">
        <v>15.573967492672526</v>
      </c>
      <c r="Q68">
        <v>8.5274180655475611</v>
      </c>
      <c r="R68">
        <v>0</v>
      </c>
      <c r="S68">
        <v>2.0672528643751664</v>
      </c>
      <c r="T68">
        <v>11.131361577404741</v>
      </c>
      <c r="U68" s="114">
        <f t="shared" si="8"/>
        <v>37.299999999999997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37.299999999999997</v>
      </c>
      <c r="E69">
        <f>GT!N69</f>
        <v>0</v>
      </c>
      <c r="F69">
        <f t="shared" si="10"/>
        <v>72</v>
      </c>
      <c r="G69">
        <f t="shared" si="11"/>
        <v>37.299999999999997</v>
      </c>
      <c r="H69" s="112"/>
      <c r="I69">
        <f>BRPL_EOD!AA69+BRPL_EOD!AB69</f>
        <v>15.67</v>
      </c>
      <c r="J69">
        <f>BYPL_EOD!AA69+BYPL_EOD!AB69</f>
        <v>8.58</v>
      </c>
      <c r="K69">
        <f>MES_EOD!AA69+MES_EOD!AB69</f>
        <v>0</v>
      </c>
      <c r="L69">
        <f>NDMC_EOD!AA69+NDMC_EOD!AB69</f>
        <v>2.08</v>
      </c>
      <c r="M69">
        <f>TPDDL_EOD!AA69+TPDDL_EOD!AB69</f>
        <v>11.2</v>
      </c>
      <c r="N69">
        <f t="shared" si="6"/>
        <v>37.53</v>
      </c>
      <c r="O69" s="112">
        <f t="shared" si="7"/>
        <v>-0.23000000000000398</v>
      </c>
      <c r="P69">
        <v>15.573967492672526</v>
      </c>
      <c r="Q69">
        <v>8.5274180655475611</v>
      </c>
      <c r="R69">
        <v>0</v>
      </c>
      <c r="S69">
        <v>2.0672528643751664</v>
      </c>
      <c r="T69">
        <v>11.131361577404741</v>
      </c>
      <c r="U69" s="114">
        <f t="shared" si="8"/>
        <v>37.299999999999997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37.299999999999997</v>
      </c>
      <c r="E70">
        <f>GT!N70</f>
        <v>0</v>
      </c>
      <c r="F70">
        <f t="shared" si="10"/>
        <v>72</v>
      </c>
      <c r="G70">
        <f t="shared" si="11"/>
        <v>37.299999999999997</v>
      </c>
      <c r="H70" s="112"/>
      <c r="I70">
        <f>BRPL_EOD!AA70+BRPL_EOD!AB70</f>
        <v>15.67</v>
      </c>
      <c r="J70">
        <f>BYPL_EOD!AA70+BYPL_EOD!AB70</f>
        <v>8.58</v>
      </c>
      <c r="K70">
        <f>MES_EOD!AA70+MES_EOD!AB70</f>
        <v>0</v>
      </c>
      <c r="L70">
        <f>NDMC_EOD!AA70+NDMC_EOD!AB70</f>
        <v>2.08</v>
      </c>
      <c r="M70">
        <f>TPDDL_EOD!AA70+TPDDL_EOD!AB70</f>
        <v>11.2</v>
      </c>
      <c r="N70">
        <f t="shared" si="6"/>
        <v>37.53</v>
      </c>
      <c r="O70" s="112">
        <f t="shared" si="7"/>
        <v>-0.23000000000000398</v>
      </c>
      <c r="P70">
        <v>15.573967492672526</v>
      </c>
      <c r="Q70">
        <v>8.5274180655475611</v>
      </c>
      <c r="R70">
        <v>0</v>
      </c>
      <c r="S70">
        <v>2.0672528643751664</v>
      </c>
      <c r="T70">
        <v>11.131361577404741</v>
      </c>
      <c r="U70" s="114">
        <f t="shared" si="8"/>
        <v>37.299999999999997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12"/>
      <c r="I71">
        <f>BRPL_EOD!AA71+BRPL_EOD!AB71</f>
        <v>15.67</v>
      </c>
      <c r="J71">
        <f>BYPL_EOD!AA71+BYPL_EOD!AB71</f>
        <v>8.58</v>
      </c>
      <c r="K71">
        <f>MES_EOD!AA71+MES_EOD!AB71</f>
        <v>0</v>
      </c>
      <c r="L71">
        <f>NDMC_EOD!AA71+NDMC_EOD!AB71</f>
        <v>2.08</v>
      </c>
      <c r="M71">
        <f>TPDDL_EOD!AA71+TPDDL_EOD!AB71</f>
        <v>11.2</v>
      </c>
      <c r="N71">
        <f t="shared" si="6"/>
        <v>37.53</v>
      </c>
      <c r="O71" s="112">
        <f t="shared" si="7"/>
        <v>-0.23000000000000398</v>
      </c>
      <c r="P71">
        <v>15.573967492672526</v>
      </c>
      <c r="Q71">
        <v>8.5274180655475611</v>
      </c>
      <c r="R71">
        <v>0</v>
      </c>
      <c r="S71">
        <v>2.0672528643751664</v>
      </c>
      <c r="T71">
        <v>11.131361577404741</v>
      </c>
      <c r="U71" s="114">
        <f t="shared" si="8"/>
        <v>37.299999999999997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0</v>
      </c>
      <c r="F72">
        <f t="shared" si="10"/>
        <v>72</v>
      </c>
      <c r="G72">
        <f t="shared" si="11"/>
        <v>37.299999999999997</v>
      </c>
      <c r="H72" s="112"/>
      <c r="I72">
        <f>BRPL_EOD!AA72+BRPL_EOD!AB72</f>
        <v>15.67</v>
      </c>
      <c r="J72">
        <f>BYPL_EOD!AA72+BYPL_EOD!AB72</f>
        <v>8.58</v>
      </c>
      <c r="K72">
        <f>MES_EOD!AA72+MES_EOD!AB72</f>
        <v>0</v>
      </c>
      <c r="L72">
        <f>NDMC_EOD!AA72+NDMC_EOD!AB72</f>
        <v>2.08</v>
      </c>
      <c r="M72">
        <f>TPDDL_EOD!AA72+TPDDL_EOD!AB72</f>
        <v>11.2</v>
      </c>
      <c r="N72">
        <f t="shared" si="6"/>
        <v>37.53</v>
      </c>
      <c r="O72" s="112">
        <f t="shared" si="7"/>
        <v>-0.23000000000000398</v>
      </c>
      <c r="P72">
        <v>15.573967492672526</v>
      </c>
      <c r="Q72">
        <v>8.5274180655475611</v>
      </c>
      <c r="R72">
        <v>0</v>
      </c>
      <c r="S72">
        <v>2.0672528643751664</v>
      </c>
      <c r="T72">
        <v>11.131361577404741</v>
      </c>
      <c r="U72" s="114">
        <f t="shared" si="8"/>
        <v>37.299999999999997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12"/>
      <c r="I73">
        <f>BRPL_EOD!AA73+BRPL_EOD!AB73</f>
        <v>15.67</v>
      </c>
      <c r="J73">
        <f>BYPL_EOD!AA73+BYPL_EOD!AB73</f>
        <v>8.58</v>
      </c>
      <c r="K73">
        <f>MES_EOD!AA73+MES_EOD!AB73</f>
        <v>0</v>
      </c>
      <c r="L73">
        <f>NDMC_EOD!AA73+NDMC_EOD!AB73</f>
        <v>2.08</v>
      </c>
      <c r="M73">
        <f>TPDDL_EOD!AA73+TPDDL_EOD!AB73</f>
        <v>11.2</v>
      </c>
      <c r="N73">
        <f t="shared" si="6"/>
        <v>37.53</v>
      </c>
      <c r="O73" s="112">
        <f t="shared" si="7"/>
        <v>-0.23000000000000398</v>
      </c>
      <c r="P73">
        <v>15.573967492672526</v>
      </c>
      <c r="Q73">
        <v>8.5274180655475611</v>
      </c>
      <c r="R73">
        <v>0</v>
      </c>
      <c r="S73">
        <v>2.0672528643751664</v>
      </c>
      <c r="T73">
        <v>11.131361577404741</v>
      </c>
      <c r="U73" s="114">
        <f t="shared" si="8"/>
        <v>37.299999999999997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12"/>
      <c r="I74">
        <f>BRPL_EOD!AA74+BRPL_EOD!AB74</f>
        <v>15.67</v>
      </c>
      <c r="J74">
        <f>BYPL_EOD!AA74+BYPL_EOD!AB74</f>
        <v>8.58</v>
      </c>
      <c r="K74">
        <f>MES_EOD!AA74+MES_EOD!AB74</f>
        <v>0</v>
      </c>
      <c r="L74">
        <f>NDMC_EOD!AA74+NDMC_EOD!AB74</f>
        <v>2.08</v>
      </c>
      <c r="M74">
        <f>TPDDL_EOD!AA74+TPDDL_EOD!AB74</f>
        <v>11.2</v>
      </c>
      <c r="N74">
        <f t="shared" si="6"/>
        <v>37.53</v>
      </c>
      <c r="O74" s="112">
        <f t="shared" si="7"/>
        <v>-0.23000000000000398</v>
      </c>
      <c r="P74">
        <v>15.573967492672526</v>
      </c>
      <c r="Q74">
        <v>8.5274180655475611</v>
      </c>
      <c r="R74">
        <v>0</v>
      </c>
      <c r="S74">
        <v>2.0672528643751664</v>
      </c>
      <c r="T74">
        <v>11.131361577404741</v>
      </c>
      <c r="U74" s="114">
        <f t="shared" si="8"/>
        <v>37.299999999999997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34.6</v>
      </c>
      <c r="E75">
        <f>GT!N75</f>
        <v>0</v>
      </c>
      <c r="F75">
        <f t="shared" si="10"/>
        <v>72</v>
      </c>
      <c r="G75">
        <f t="shared" si="11"/>
        <v>34.6</v>
      </c>
      <c r="H75" s="112"/>
      <c r="I75">
        <f>BRPL_EOD!AA75+BRPL_EOD!AB75</f>
        <v>14.26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10.19</v>
      </c>
      <c r="N75">
        <f t="shared" si="6"/>
        <v>34.529999999999994</v>
      </c>
      <c r="O75" s="112">
        <f t="shared" si="7"/>
        <v>7.000000000000739E-2</v>
      </c>
      <c r="P75">
        <v>14.288908195771796</v>
      </c>
      <c r="Q75">
        <v>8.0162177816391562</v>
      </c>
      <c r="R75">
        <v>0</v>
      </c>
      <c r="S75">
        <v>2.0842166232261805</v>
      </c>
      <c r="T75">
        <v>10.210657399362875</v>
      </c>
      <c r="U75" s="114">
        <f t="shared" si="8"/>
        <v>34.600000000000009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34.6</v>
      </c>
      <c r="E76">
        <f>GT!N76</f>
        <v>0</v>
      </c>
      <c r="F76">
        <f t="shared" si="10"/>
        <v>72</v>
      </c>
      <c r="G76">
        <f t="shared" si="11"/>
        <v>34.6</v>
      </c>
      <c r="H76" s="112"/>
      <c r="I76">
        <f>BRPL_EOD!AA76+BRPL_EOD!AB76</f>
        <v>14.26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10.19</v>
      </c>
      <c r="N76">
        <f t="shared" si="6"/>
        <v>34.529999999999994</v>
      </c>
      <c r="O76" s="112">
        <f t="shared" si="7"/>
        <v>7.000000000000739E-2</v>
      </c>
      <c r="P76">
        <v>14.288908195771796</v>
      </c>
      <c r="Q76">
        <v>8.0162177816391562</v>
      </c>
      <c r="R76">
        <v>0</v>
      </c>
      <c r="S76">
        <v>2.0842166232261805</v>
      </c>
      <c r="T76">
        <v>10.210657399362875</v>
      </c>
      <c r="U76" s="114">
        <f t="shared" si="8"/>
        <v>34.600000000000009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34.6</v>
      </c>
      <c r="E77">
        <f>GT!N77</f>
        <v>0</v>
      </c>
      <c r="F77">
        <f t="shared" si="10"/>
        <v>72</v>
      </c>
      <c r="G77">
        <f t="shared" si="11"/>
        <v>34.6</v>
      </c>
      <c r="H77" s="112"/>
      <c r="I77">
        <f>BRPL_EOD!AA77+BRPL_EOD!AB77</f>
        <v>14.26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10.19</v>
      </c>
      <c r="N77">
        <f t="shared" si="6"/>
        <v>34.529999999999994</v>
      </c>
      <c r="O77" s="112">
        <f t="shared" si="7"/>
        <v>7.000000000000739E-2</v>
      </c>
      <c r="P77">
        <v>14.288908195771796</v>
      </c>
      <c r="Q77">
        <v>8.0162177816391562</v>
      </c>
      <c r="R77">
        <v>0</v>
      </c>
      <c r="S77">
        <v>2.0842166232261805</v>
      </c>
      <c r="T77">
        <v>10.210657399362875</v>
      </c>
      <c r="U77" s="114">
        <f t="shared" si="8"/>
        <v>34.600000000000009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34.6</v>
      </c>
      <c r="E78">
        <f>GT!N78</f>
        <v>0</v>
      </c>
      <c r="F78">
        <f t="shared" si="10"/>
        <v>72</v>
      </c>
      <c r="G78">
        <f t="shared" si="11"/>
        <v>34.6</v>
      </c>
      <c r="H78" s="112"/>
      <c r="I78">
        <f>BRPL_EOD!AA78+BRPL_EOD!AB78</f>
        <v>14.26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10.19</v>
      </c>
      <c r="N78">
        <f t="shared" si="6"/>
        <v>34.529999999999994</v>
      </c>
      <c r="O78" s="112">
        <f t="shared" si="7"/>
        <v>7.000000000000739E-2</v>
      </c>
      <c r="P78">
        <v>14.288908195771796</v>
      </c>
      <c r="Q78">
        <v>8.0162177816391562</v>
      </c>
      <c r="R78">
        <v>0</v>
      </c>
      <c r="S78">
        <v>2.0842166232261805</v>
      </c>
      <c r="T78">
        <v>10.210657399362875</v>
      </c>
      <c r="U78" s="114">
        <f t="shared" si="8"/>
        <v>34.600000000000009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34.6</v>
      </c>
      <c r="E79">
        <f>GT!N79</f>
        <v>0</v>
      </c>
      <c r="F79">
        <f t="shared" si="10"/>
        <v>72</v>
      </c>
      <c r="G79">
        <f t="shared" si="11"/>
        <v>34.6</v>
      </c>
      <c r="H79" s="112"/>
      <c r="I79">
        <f>BRPL_EOD!AA79+BRPL_EOD!AB79</f>
        <v>14.26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10.19</v>
      </c>
      <c r="N79">
        <f t="shared" si="6"/>
        <v>34.529999999999994</v>
      </c>
      <c r="O79" s="112">
        <f t="shared" si="7"/>
        <v>7.000000000000739E-2</v>
      </c>
      <c r="P79">
        <v>14.288908195771796</v>
      </c>
      <c r="Q79">
        <v>8.0162177816391562</v>
      </c>
      <c r="R79">
        <v>0</v>
      </c>
      <c r="S79">
        <v>2.0842166232261805</v>
      </c>
      <c r="T79">
        <v>10.210657399362875</v>
      </c>
      <c r="U79" s="114">
        <f t="shared" si="8"/>
        <v>34.600000000000009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34.6</v>
      </c>
      <c r="E80">
        <f>GT!N80</f>
        <v>0</v>
      </c>
      <c r="F80">
        <f t="shared" si="10"/>
        <v>72</v>
      </c>
      <c r="G80">
        <f t="shared" si="11"/>
        <v>34.6</v>
      </c>
      <c r="H80" s="112"/>
      <c r="I80">
        <f>BRPL_EOD!AA80+BRPL_EOD!AB80</f>
        <v>14.26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10.19</v>
      </c>
      <c r="N80">
        <f t="shared" si="6"/>
        <v>34.529999999999994</v>
      </c>
      <c r="O80" s="112">
        <f t="shared" si="7"/>
        <v>7.000000000000739E-2</v>
      </c>
      <c r="P80">
        <v>14.288908195771796</v>
      </c>
      <c r="Q80">
        <v>8.0162177816391562</v>
      </c>
      <c r="R80">
        <v>0</v>
      </c>
      <c r="S80">
        <v>2.0842166232261805</v>
      </c>
      <c r="T80">
        <v>10.210657399362875</v>
      </c>
      <c r="U80" s="114">
        <f t="shared" si="8"/>
        <v>34.600000000000009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34.6</v>
      </c>
      <c r="E81">
        <f>GT!N81</f>
        <v>0</v>
      </c>
      <c r="F81">
        <f t="shared" si="10"/>
        <v>72</v>
      </c>
      <c r="G81">
        <f t="shared" si="11"/>
        <v>34.6</v>
      </c>
      <c r="H81" s="112"/>
      <c r="I81">
        <f>BRPL_EOD!AA81+BRPL_EOD!AB81</f>
        <v>14.26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10.19</v>
      </c>
      <c r="N81">
        <f t="shared" si="6"/>
        <v>34.529999999999994</v>
      </c>
      <c r="O81" s="112">
        <f t="shared" si="7"/>
        <v>7.000000000000739E-2</v>
      </c>
      <c r="P81">
        <v>14.288908195771796</v>
      </c>
      <c r="Q81">
        <v>8.0162177816391562</v>
      </c>
      <c r="R81">
        <v>0</v>
      </c>
      <c r="S81">
        <v>2.0842166232261805</v>
      </c>
      <c r="T81">
        <v>10.210657399362875</v>
      </c>
      <c r="U81" s="114">
        <f t="shared" si="8"/>
        <v>34.600000000000009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34.6</v>
      </c>
      <c r="E82">
        <f>GT!N82</f>
        <v>0</v>
      </c>
      <c r="F82">
        <f t="shared" si="10"/>
        <v>72</v>
      </c>
      <c r="G82">
        <f t="shared" si="11"/>
        <v>34.6</v>
      </c>
      <c r="H82" s="112"/>
      <c r="I82">
        <f>BRPL_EOD!AA82+BRPL_EOD!AB82</f>
        <v>14.26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10.19</v>
      </c>
      <c r="N82">
        <f t="shared" si="6"/>
        <v>34.529999999999994</v>
      </c>
      <c r="O82" s="112">
        <f t="shared" si="7"/>
        <v>7.000000000000739E-2</v>
      </c>
      <c r="P82">
        <v>14.288908195771796</v>
      </c>
      <c r="Q82">
        <v>8.0162177816391562</v>
      </c>
      <c r="R82">
        <v>0</v>
      </c>
      <c r="S82">
        <v>2.0842166232261805</v>
      </c>
      <c r="T82">
        <v>10.210657399362875</v>
      </c>
      <c r="U82" s="114">
        <f t="shared" si="8"/>
        <v>34.600000000000009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34.6</v>
      </c>
      <c r="E83">
        <f>GT!N83</f>
        <v>0</v>
      </c>
      <c r="F83">
        <f t="shared" si="10"/>
        <v>72</v>
      </c>
      <c r="G83">
        <f t="shared" si="11"/>
        <v>34.6</v>
      </c>
      <c r="H83" s="112"/>
      <c r="I83">
        <f>BRPL_EOD!AA83+BRPL_EOD!AB83</f>
        <v>14.26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10.19</v>
      </c>
      <c r="N83">
        <f t="shared" si="6"/>
        <v>34.529999999999994</v>
      </c>
      <c r="O83" s="112">
        <f t="shared" si="7"/>
        <v>7.000000000000739E-2</v>
      </c>
      <c r="P83">
        <v>14.288908195771796</v>
      </c>
      <c r="Q83">
        <v>8.0162177816391562</v>
      </c>
      <c r="R83">
        <v>0</v>
      </c>
      <c r="S83">
        <v>2.0842166232261805</v>
      </c>
      <c r="T83">
        <v>10.210657399362875</v>
      </c>
      <c r="U83" s="114">
        <f t="shared" si="8"/>
        <v>34.600000000000009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34.6</v>
      </c>
      <c r="E84">
        <f>GT!N84</f>
        <v>0</v>
      </c>
      <c r="F84">
        <f t="shared" si="10"/>
        <v>72</v>
      </c>
      <c r="G84">
        <f t="shared" si="11"/>
        <v>34.6</v>
      </c>
      <c r="H84" s="112"/>
      <c r="I84">
        <f>BRPL_EOD!AA84+BRPL_EOD!AB84</f>
        <v>14.26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10.19</v>
      </c>
      <c r="N84">
        <f t="shared" si="6"/>
        <v>34.529999999999994</v>
      </c>
      <c r="O84" s="112">
        <f t="shared" si="7"/>
        <v>7.000000000000739E-2</v>
      </c>
      <c r="P84">
        <v>14.288908195771796</v>
      </c>
      <c r="Q84">
        <v>8.0162177816391562</v>
      </c>
      <c r="R84">
        <v>0</v>
      </c>
      <c r="S84">
        <v>2.0842166232261805</v>
      </c>
      <c r="T84">
        <v>10.210657399362875</v>
      </c>
      <c r="U84" s="114">
        <f t="shared" si="8"/>
        <v>34.600000000000009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34.6</v>
      </c>
      <c r="E85">
        <f>GT!N85</f>
        <v>0</v>
      </c>
      <c r="F85">
        <f t="shared" si="10"/>
        <v>72</v>
      </c>
      <c r="G85">
        <f t="shared" si="11"/>
        <v>34.6</v>
      </c>
      <c r="H85" s="112"/>
      <c r="I85">
        <f>BRPL_EOD!AA85+BRPL_EOD!AB85</f>
        <v>14.26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10.19</v>
      </c>
      <c r="N85">
        <f t="shared" si="6"/>
        <v>34.529999999999994</v>
      </c>
      <c r="O85" s="112">
        <f t="shared" si="7"/>
        <v>7.000000000000739E-2</v>
      </c>
      <c r="P85">
        <v>14.288908195771796</v>
      </c>
      <c r="Q85">
        <v>8.0162177816391562</v>
      </c>
      <c r="R85">
        <v>0</v>
      </c>
      <c r="S85">
        <v>2.0842166232261805</v>
      </c>
      <c r="T85">
        <v>10.210657399362875</v>
      </c>
      <c r="U85" s="114">
        <f t="shared" si="8"/>
        <v>34.600000000000009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34.6</v>
      </c>
      <c r="E86">
        <f>GT!N86</f>
        <v>0</v>
      </c>
      <c r="F86">
        <f t="shared" si="10"/>
        <v>72</v>
      </c>
      <c r="G86">
        <f t="shared" si="11"/>
        <v>34.6</v>
      </c>
      <c r="H86" s="112"/>
      <c r="I86">
        <f>BRPL_EOD!AA86+BRPL_EOD!AB86</f>
        <v>14.26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10.19</v>
      </c>
      <c r="N86">
        <f t="shared" si="6"/>
        <v>34.529999999999994</v>
      </c>
      <c r="O86" s="112">
        <f t="shared" si="7"/>
        <v>7.000000000000739E-2</v>
      </c>
      <c r="P86">
        <v>14.288908195771796</v>
      </c>
      <c r="Q86">
        <v>8.0162177816391562</v>
      </c>
      <c r="R86">
        <v>0</v>
      </c>
      <c r="S86">
        <v>2.0842166232261805</v>
      </c>
      <c r="T86">
        <v>10.210657399362875</v>
      </c>
      <c r="U86" s="114">
        <f t="shared" si="8"/>
        <v>34.600000000000009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34.6</v>
      </c>
      <c r="E87">
        <f>GT!N87</f>
        <v>0</v>
      </c>
      <c r="F87">
        <f t="shared" si="10"/>
        <v>72</v>
      </c>
      <c r="G87">
        <f t="shared" si="11"/>
        <v>34.6</v>
      </c>
      <c r="H87" s="112"/>
      <c r="I87">
        <f>BRPL_EOD!AA87+BRPL_EOD!AB87</f>
        <v>14.26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10.19</v>
      </c>
      <c r="N87">
        <f t="shared" si="6"/>
        <v>34.529999999999994</v>
      </c>
      <c r="O87" s="112">
        <f t="shared" si="7"/>
        <v>7.000000000000739E-2</v>
      </c>
      <c r="P87">
        <v>14.288908195771796</v>
      </c>
      <c r="Q87">
        <v>8.0162177816391562</v>
      </c>
      <c r="R87">
        <v>0</v>
      </c>
      <c r="S87">
        <v>2.0842166232261805</v>
      </c>
      <c r="T87">
        <v>10.210657399362875</v>
      </c>
      <c r="U87" s="114">
        <f t="shared" si="8"/>
        <v>34.600000000000009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34.6</v>
      </c>
      <c r="E88">
        <f>GT!N88</f>
        <v>0</v>
      </c>
      <c r="F88">
        <f t="shared" si="10"/>
        <v>72</v>
      </c>
      <c r="G88">
        <f t="shared" si="11"/>
        <v>34.6</v>
      </c>
      <c r="H88" s="112"/>
      <c r="I88">
        <f>BRPL_EOD!AA88+BRPL_EOD!AB88</f>
        <v>14.26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10.19</v>
      </c>
      <c r="N88">
        <f t="shared" si="6"/>
        <v>34.529999999999994</v>
      </c>
      <c r="O88" s="112">
        <f t="shared" si="7"/>
        <v>7.000000000000739E-2</v>
      </c>
      <c r="P88">
        <v>14.288908195771796</v>
      </c>
      <c r="Q88">
        <v>8.0162177816391562</v>
      </c>
      <c r="R88">
        <v>0</v>
      </c>
      <c r="S88">
        <v>2.0842166232261805</v>
      </c>
      <c r="T88">
        <v>10.210657399362875</v>
      </c>
      <c r="U88" s="114">
        <f t="shared" si="8"/>
        <v>34.600000000000009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34.6</v>
      </c>
      <c r="E89">
        <f>GT!N89</f>
        <v>0</v>
      </c>
      <c r="F89">
        <f t="shared" si="10"/>
        <v>72</v>
      </c>
      <c r="G89">
        <f t="shared" si="11"/>
        <v>34.6</v>
      </c>
      <c r="H89" s="112"/>
      <c r="I89">
        <f>BRPL_EOD!AA89+BRPL_EOD!AB89</f>
        <v>14.26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10.19</v>
      </c>
      <c r="N89">
        <f t="shared" si="6"/>
        <v>34.529999999999994</v>
      </c>
      <c r="O89" s="112">
        <f t="shared" si="7"/>
        <v>7.000000000000739E-2</v>
      </c>
      <c r="P89">
        <v>14.288908195771796</v>
      </c>
      <c r="Q89">
        <v>8.0162177816391562</v>
      </c>
      <c r="R89">
        <v>0</v>
      </c>
      <c r="S89">
        <v>2.0842166232261805</v>
      </c>
      <c r="T89">
        <v>10.210657399362875</v>
      </c>
      <c r="U89" s="114">
        <f t="shared" si="8"/>
        <v>34.600000000000009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34.6</v>
      </c>
      <c r="E90">
        <f>GT!N90</f>
        <v>0</v>
      </c>
      <c r="F90">
        <f t="shared" si="10"/>
        <v>72</v>
      </c>
      <c r="G90">
        <f t="shared" si="11"/>
        <v>34.6</v>
      </c>
      <c r="H90" s="112"/>
      <c r="I90">
        <f>BRPL_EOD!AA90+BRPL_EOD!AB90</f>
        <v>14.26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10.19</v>
      </c>
      <c r="N90">
        <f t="shared" si="6"/>
        <v>34.529999999999994</v>
      </c>
      <c r="O90" s="112">
        <f t="shared" si="7"/>
        <v>7.000000000000739E-2</v>
      </c>
      <c r="P90">
        <v>14.288908195771796</v>
      </c>
      <c r="Q90">
        <v>8.0162177816391562</v>
      </c>
      <c r="R90">
        <v>0</v>
      </c>
      <c r="S90">
        <v>2.0842166232261805</v>
      </c>
      <c r="T90">
        <v>10.210657399362875</v>
      </c>
      <c r="U90" s="114">
        <f t="shared" si="8"/>
        <v>34.600000000000009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12"/>
      <c r="I91">
        <f>BRPL_EOD!AA91+BRPL_EOD!AB91</f>
        <v>14.26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10.19</v>
      </c>
      <c r="N91">
        <f t="shared" si="6"/>
        <v>34.529999999999994</v>
      </c>
      <c r="O91" s="112">
        <f t="shared" si="7"/>
        <v>7.000000000000739E-2</v>
      </c>
      <c r="P91">
        <v>14.288908195771796</v>
      </c>
      <c r="Q91">
        <v>8.0162177816391562</v>
      </c>
      <c r="R91">
        <v>0</v>
      </c>
      <c r="S91">
        <v>2.0842166232261805</v>
      </c>
      <c r="T91">
        <v>10.210657399362875</v>
      </c>
      <c r="U91" s="114">
        <f t="shared" si="8"/>
        <v>34.600000000000009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12"/>
      <c r="I92">
        <f>BRPL_EOD!AA92+BRPL_EOD!AB92</f>
        <v>14.26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10.19</v>
      </c>
      <c r="N92">
        <f t="shared" si="6"/>
        <v>34.529999999999994</v>
      </c>
      <c r="O92" s="112">
        <f t="shared" si="7"/>
        <v>7.000000000000739E-2</v>
      </c>
      <c r="P92">
        <v>14.288908195771796</v>
      </c>
      <c r="Q92">
        <v>8.0162177816391562</v>
      </c>
      <c r="R92">
        <v>0</v>
      </c>
      <c r="S92">
        <v>2.0842166232261805</v>
      </c>
      <c r="T92">
        <v>10.210657399362875</v>
      </c>
      <c r="U92" s="114">
        <f t="shared" si="8"/>
        <v>34.600000000000009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0</v>
      </c>
      <c r="F93">
        <f t="shared" si="10"/>
        <v>72</v>
      </c>
      <c r="G93">
        <f t="shared" si="11"/>
        <v>34.6</v>
      </c>
      <c r="H93" s="112"/>
      <c r="I93">
        <f>BRPL_EOD!AA93+BRPL_EOD!AB93</f>
        <v>14.26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10.19</v>
      </c>
      <c r="N93">
        <f t="shared" si="6"/>
        <v>34.529999999999994</v>
      </c>
      <c r="O93" s="112">
        <f t="shared" si="7"/>
        <v>7.000000000000739E-2</v>
      </c>
      <c r="P93">
        <v>14.288908195771796</v>
      </c>
      <c r="Q93">
        <v>8.0162177816391562</v>
      </c>
      <c r="R93">
        <v>0</v>
      </c>
      <c r="S93">
        <v>2.0842166232261805</v>
      </c>
      <c r="T93">
        <v>10.210657399362875</v>
      </c>
      <c r="U93" s="114">
        <f t="shared" si="8"/>
        <v>34.600000000000009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12"/>
      <c r="I94">
        <f>BRPL_EOD!AA94+BRPL_EOD!AB94</f>
        <v>14.26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10.19</v>
      </c>
      <c r="N94">
        <f t="shared" si="6"/>
        <v>34.529999999999994</v>
      </c>
      <c r="O94" s="112">
        <f t="shared" si="7"/>
        <v>7.000000000000739E-2</v>
      </c>
      <c r="P94">
        <v>14.288908195771796</v>
      </c>
      <c r="Q94">
        <v>8.0162177816391562</v>
      </c>
      <c r="R94">
        <v>0</v>
      </c>
      <c r="S94">
        <v>2.0842166232261805</v>
      </c>
      <c r="T94">
        <v>10.210657399362875</v>
      </c>
      <c r="U94" s="114">
        <f t="shared" si="8"/>
        <v>34.600000000000009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33.6</v>
      </c>
      <c r="E95">
        <f>GT!N95</f>
        <v>0</v>
      </c>
      <c r="F95">
        <f t="shared" si="10"/>
        <v>72</v>
      </c>
      <c r="G95">
        <f t="shared" si="11"/>
        <v>33.6</v>
      </c>
      <c r="H95" s="112"/>
      <c r="I95">
        <f>BRPL_EOD!AA95+BRPL_EOD!AB95</f>
        <v>13.45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</v>
      </c>
      <c r="N95">
        <f t="shared" si="6"/>
        <v>33.53</v>
      </c>
      <c r="O95" s="112">
        <f t="shared" si="7"/>
        <v>7.0000000000000284E-2</v>
      </c>
      <c r="P95">
        <v>13.478079331941544</v>
      </c>
      <c r="Q95">
        <v>8.0167014613778704</v>
      </c>
      <c r="R95">
        <v>0</v>
      </c>
      <c r="S95">
        <v>2.0843423799582466</v>
      </c>
      <c r="T95">
        <v>10.020876826722338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72</v>
      </c>
      <c r="G96">
        <f t="shared" si="11"/>
        <v>33.6</v>
      </c>
      <c r="H96" s="112"/>
      <c r="I96">
        <f>BRPL_EOD!AA96+BRPL_EOD!AB96</f>
        <v>13.45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</v>
      </c>
      <c r="N96">
        <f t="shared" si="6"/>
        <v>33.53</v>
      </c>
      <c r="O96" s="112">
        <f t="shared" si="7"/>
        <v>7.0000000000000284E-2</v>
      </c>
      <c r="P96">
        <v>13.478079331941544</v>
      </c>
      <c r="Q96">
        <v>8.0167014613778704</v>
      </c>
      <c r="R96">
        <v>0</v>
      </c>
      <c r="S96">
        <v>2.0843423799582466</v>
      </c>
      <c r="T96">
        <v>10.020876826722338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33.6</v>
      </c>
      <c r="E97">
        <f>GT!N97</f>
        <v>0</v>
      </c>
      <c r="F97">
        <f t="shared" si="10"/>
        <v>72</v>
      </c>
      <c r="G97">
        <f t="shared" si="11"/>
        <v>33.6</v>
      </c>
      <c r="H97" s="112"/>
      <c r="I97">
        <f>BRPL_EOD!AA97+BRPL_EOD!AB97</f>
        <v>13.45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</v>
      </c>
      <c r="N97">
        <f t="shared" si="6"/>
        <v>33.53</v>
      </c>
      <c r="O97" s="112">
        <f t="shared" si="7"/>
        <v>7.0000000000000284E-2</v>
      </c>
      <c r="P97">
        <v>13.478079331941544</v>
      </c>
      <c r="Q97">
        <v>8.0167014613778704</v>
      </c>
      <c r="R97">
        <v>0</v>
      </c>
      <c r="S97">
        <v>2.0843423799582466</v>
      </c>
      <c r="T97">
        <v>10.020876826722338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33.6</v>
      </c>
      <c r="E98">
        <f>GT!N98</f>
        <v>0</v>
      </c>
      <c r="F98">
        <f t="shared" si="10"/>
        <v>72</v>
      </c>
      <c r="G98">
        <f t="shared" si="11"/>
        <v>33.6</v>
      </c>
      <c r="H98" s="112"/>
      <c r="I98">
        <f>BRPL_EOD!AA98+BRPL_EOD!AB98</f>
        <v>13.45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</v>
      </c>
      <c r="N98">
        <f t="shared" si="6"/>
        <v>33.53</v>
      </c>
      <c r="O98" s="112">
        <f t="shared" si="7"/>
        <v>7.0000000000000284E-2</v>
      </c>
      <c r="P98">
        <v>13.478079331941544</v>
      </c>
      <c r="Q98">
        <v>8.0167014613778704</v>
      </c>
      <c r="R98">
        <v>0</v>
      </c>
      <c r="S98">
        <v>2.0843423799582466</v>
      </c>
      <c r="T98">
        <v>10.020876826722338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0.79786249999999959</v>
      </c>
      <c r="E99" s="114">
        <f t="shared" si="12"/>
        <v>0</v>
      </c>
      <c r="F99" s="114">
        <f t="shared" si="12"/>
        <v>1.728</v>
      </c>
      <c r="G99" s="114">
        <f t="shared" si="12"/>
        <v>0.79786249999999959</v>
      </c>
      <c r="H99" s="114"/>
      <c r="I99" s="114">
        <f t="shared" si="12"/>
        <v>0.30225499999999972</v>
      </c>
      <c r="J99" s="114">
        <f t="shared" si="12"/>
        <v>0.19504500000000005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0.24725000000000052</v>
      </c>
      <c r="N99" s="114">
        <f t="shared" si="12"/>
        <v>0.79447000000000123</v>
      </c>
      <c r="O99" s="114">
        <f t="shared" si="12"/>
        <v>3.3925000000000153E-3</v>
      </c>
      <c r="P99" s="114">
        <f t="shared" si="12"/>
        <v>0.30334490568644934</v>
      </c>
      <c r="Q99" s="114">
        <f t="shared" si="12"/>
        <v>0.19596575671205779</v>
      </c>
      <c r="R99" s="114">
        <f t="shared" si="12"/>
        <v>0</v>
      </c>
      <c r="S99" s="114">
        <f t="shared" si="12"/>
        <v>5.0164248623632265E-2</v>
      </c>
      <c r="T99" s="114">
        <f t="shared" si="12"/>
        <v>0.24838758897786065</v>
      </c>
      <c r="U99" s="114">
        <f t="shared" si="12"/>
        <v>0.79786249999999959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254.60000000000002</v>
      </c>
      <c r="E3">
        <f>BAWANA!AM3</f>
        <v>0</v>
      </c>
      <c r="F3">
        <f>(B3+C3)*0.8</f>
        <v>256</v>
      </c>
      <c r="G3">
        <f>(D3+E3)</f>
        <v>254.60000000000002</v>
      </c>
      <c r="H3" s="112"/>
      <c r="I3">
        <f>BRPL_EOD!AI3+BRPL_EOD!AJ3</f>
        <v>134.61000000000001</v>
      </c>
      <c r="J3">
        <f>BYPL_EOD!AI3+BYPL_EOD!AJ3</f>
        <v>45</v>
      </c>
      <c r="K3">
        <f>MES_EOD!AI3+MES_EOD!AJ3</f>
        <v>5</v>
      </c>
      <c r="L3">
        <f>NDMC_EOD!AI3+NDMC_EOD!AJ3</f>
        <v>20</v>
      </c>
      <c r="M3">
        <f>TPDDL_EOD!AI3+TPDDL_EOD!AJ3</f>
        <v>50</v>
      </c>
      <c r="N3">
        <f t="shared" ref="N3:N66" si="0">SUM(I3:M3)</f>
        <v>254.61</v>
      </c>
      <c r="O3" s="112">
        <f t="shared" ref="O3:O66" si="1">G3-N3</f>
        <v>-9.9999999999909051E-3</v>
      </c>
      <c r="P3">
        <v>134.60471309060918</v>
      </c>
      <c r="Q3">
        <v>44.998232591021562</v>
      </c>
      <c r="R3">
        <v>4.9998036212246184</v>
      </c>
      <c r="S3">
        <v>19.999214484898474</v>
      </c>
      <c r="T3">
        <v>49.998036212246184</v>
      </c>
      <c r="U3" s="114">
        <f t="shared" ref="U3:U66" si="2">SUM(P3:T3)</f>
        <v>254.60000000000002</v>
      </c>
      <c r="V3" s="112">
        <f t="shared" ref="V3:V66" si="3">G3-U3</f>
        <v>0</v>
      </c>
      <c r="Y3">
        <f>BAWANA!AW3+BAWANA!AX3</f>
        <v>7.7</v>
      </c>
      <c r="Z3">
        <f>BAWANA!BD3+BAWANA!BE3</f>
        <v>7.7</v>
      </c>
      <c r="AA3">
        <f>BAWANA!X3+BAWANA!Y3</f>
        <v>7.7</v>
      </c>
      <c r="AB3">
        <f>BAWANA!AE3+BAWANA!AF3</f>
        <v>7.7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255.60000000000002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255.60000000000002</v>
      </c>
      <c r="H4" s="112"/>
      <c r="I4">
        <f>BRPL_EOD!AI4+BRPL_EOD!AJ4</f>
        <v>134.61000000000001</v>
      </c>
      <c r="J4">
        <f>BYPL_EOD!AI4+BYPL_EOD!AJ4</f>
        <v>45</v>
      </c>
      <c r="K4">
        <f>MES_EOD!AI4+MES_EOD!AJ4</f>
        <v>5</v>
      </c>
      <c r="L4">
        <f>NDMC_EOD!AI4+NDMC_EOD!AJ4</f>
        <v>21</v>
      </c>
      <c r="M4">
        <f>TPDDL_EOD!AI4+TPDDL_EOD!AJ4</f>
        <v>50</v>
      </c>
      <c r="N4">
        <f t="shared" si="0"/>
        <v>255.61</v>
      </c>
      <c r="O4" s="112">
        <f t="shared" si="1"/>
        <v>-9.9999999999909051E-3</v>
      </c>
      <c r="P4">
        <v>134.60473377410901</v>
      </c>
      <c r="Q4">
        <v>44.998239505496656</v>
      </c>
      <c r="R4">
        <v>4.9998043894996282</v>
      </c>
      <c r="S4">
        <v>20.99917843589844</v>
      </c>
      <c r="T4">
        <v>49.998043894996286</v>
      </c>
      <c r="U4" s="114">
        <f t="shared" si="2"/>
        <v>255.60000000000002</v>
      </c>
      <c r="V4" s="112">
        <f t="shared" si="3"/>
        <v>0</v>
      </c>
      <c r="Y4">
        <f>BAWANA!AW4+BAWANA!AX4</f>
        <v>7.2</v>
      </c>
      <c r="Z4">
        <f>BAWANA!BD4+BAWANA!BE4</f>
        <v>7.2</v>
      </c>
      <c r="AA4">
        <f>BAWANA!X4+BAWANA!Y4</f>
        <v>7.2</v>
      </c>
      <c r="AB4">
        <f>BAWANA!AE4+BAWANA!AF4</f>
        <v>7.2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253.60000000000002</v>
      </c>
      <c r="E5">
        <f>BAWANA!AM5</f>
        <v>0</v>
      </c>
      <c r="F5">
        <f t="shared" si="4"/>
        <v>256</v>
      </c>
      <c r="G5">
        <f t="shared" si="5"/>
        <v>253.60000000000002</v>
      </c>
      <c r="H5" s="112"/>
      <c r="I5">
        <f>BRPL_EOD!AI5+BRPL_EOD!AJ5</f>
        <v>134.61000000000001</v>
      </c>
      <c r="J5">
        <f>BYPL_EOD!AI5+BYPL_EOD!AJ5</f>
        <v>45</v>
      </c>
      <c r="K5">
        <f>MES_EOD!AI5+MES_EOD!AJ5</f>
        <v>5</v>
      </c>
      <c r="L5">
        <f>NDMC_EOD!AI5+NDMC_EOD!AJ5</f>
        <v>19</v>
      </c>
      <c r="M5">
        <f>TPDDL_EOD!AI5+TPDDL_EOD!AJ5</f>
        <v>50</v>
      </c>
      <c r="N5">
        <f t="shared" si="0"/>
        <v>253.61</v>
      </c>
      <c r="O5" s="112">
        <f t="shared" si="1"/>
        <v>-9.9999999999909051E-3</v>
      </c>
      <c r="P5">
        <v>134.60469224399671</v>
      </c>
      <c r="Q5">
        <v>44.998225622018062</v>
      </c>
      <c r="R5">
        <v>4.9998028468908959</v>
      </c>
      <c r="S5">
        <v>18.999250818185402</v>
      </c>
      <c r="T5">
        <v>49.998028468908956</v>
      </c>
      <c r="U5" s="114">
        <f t="shared" si="2"/>
        <v>253.60000000000002</v>
      </c>
      <c r="V5" s="112">
        <f t="shared" si="3"/>
        <v>0</v>
      </c>
      <c r="Y5">
        <f>BAWANA!AW5+BAWANA!AX5</f>
        <v>8.1999999999999993</v>
      </c>
      <c r="Z5">
        <f>BAWANA!BD5+BAWANA!BE5</f>
        <v>8.1999999999999993</v>
      </c>
      <c r="AA5">
        <f>BAWANA!X5+BAWANA!Y5</f>
        <v>8.1999999999999993</v>
      </c>
      <c r="AB5">
        <f>BAWANA!AE5+BAWANA!AF5</f>
        <v>8.1999999999999993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256.60000000000002</v>
      </c>
      <c r="E6">
        <f>BAWANA!AM6</f>
        <v>0</v>
      </c>
      <c r="F6">
        <f t="shared" si="4"/>
        <v>256</v>
      </c>
      <c r="G6">
        <f t="shared" si="5"/>
        <v>256.60000000000002</v>
      </c>
      <c r="H6" s="112"/>
      <c r="I6">
        <f>BRPL_EOD!AI6+BRPL_EOD!AJ6</f>
        <v>134.61000000000001</v>
      </c>
      <c r="J6">
        <f>BYPL_EOD!AI6+BYPL_EOD!AJ6</f>
        <v>45</v>
      </c>
      <c r="K6">
        <f>MES_EOD!AI6+MES_EOD!AJ6</f>
        <v>5</v>
      </c>
      <c r="L6">
        <f>NDMC_EOD!AI6+NDMC_EOD!AJ6</f>
        <v>22</v>
      </c>
      <c r="M6">
        <f>TPDDL_EOD!AI6+TPDDL_EOD!AJ6</f>
        <v>50</v>
      </c>
      <c r="N6">
        <f t="shared" si="0"/>
        <v>256.61</v>
      </c>
      <c r="O6" s="112">
        <f t="shared" si="1"/>
        <v>-9.9999999999909051E-3</v>
      </c>
      <c r="P6">
        <v>134.60475429640312</v>
      </c>
      <c r="Q6">
        <v>44.998246366080828</v>
      </c>
      <c r="R6">
        <v>4.9998051517867586</v>
      </c>
      <c r="S6">
        <v>21.999142667861737</v>
      </c>
      <c r="T6">
        <v>49.99805151786758</v>
      </c>
      <c r="U6" s="114">
        <f t="shared" si="2"/>
        <v>256.60000000000002</v>
      </c>
      <c r="V6" s="112">
        <f t="shared" si="3"/>
        <v>0</v>
      </c>
      <c r="Y6">
        <f>BAWANA!AW6+BAWANA!AX6</f>
        <v>6.7</v>
      </c>
      <c r="Z6">
        <f>BAWANA!BD6+BAWANA!BE6</f>
        <v>6.7</v>
      </c>
      <c r="AA6">
        <f>BAWANA!X6+BAWANA!Y6</f>
        <v>6.7</v>
      </c>
      <c r="AB6">
        <f>BAWANA!AE6+BAWANA!AF6</f>
        <v>6.7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254.60000000000002</v>
      </c>
      <c r="E7">
        <f>BAWANA!AM7</f>
        <v>0</v>
      </c>
      <c r="F7">
        <f t="shared" si="4"/>
        <v>256</v>
      </c>
      <c r="G7">
        <f t="shared" si="5"/>
        <v>254.60000000000002</v>
      </c>
      <c r="H7" s="112"/>
      <c r="I7">
        <f>BRPL_EOD!AI7+BRPL_EOD!AJ7</f>
        <v>134.61000000000001</v>
      </c>
      <c r="J7">
        <f>BYPL_EOD!AI7+BYPL_EOD!AJ7</f>
        <v>45</v>
      </c>
      <c r="K7">
        <f>MES_EOD!AI7+MES_EOD!AJ7</f>
        <v>5</v>
      </c>
      <c r="L7">
        <f>NDMC_EOD!AI7+NDMC_EOD!AJ7</f>
        <v>20</v>
      </c>
      <c r="M7">
        <f>TPDDL_EOD!AI7+TPDDL_EOD!AJ7</f>
        <v>50</v>
      </c>
      <c r="N7">
        <f t="shared" si="0"/>
        <v>254.61</v>
      </c>
      <c r="O7" s="112">
        <f t="shared" si="1"/>
        <v>-9.9999999999909051E-3</v>
      </c>
      <c r="P7">
        <v>134.60471309060918</v>
      </c>
      <c r="Q7">
        <v>44.998232591021562</v>
      </c>
      <c r="R7">
        <v>4.9998036212246184</v>
      </c>
      <c r="S7">
        <v>19.999214484898474</v>
      </c>
      <c r="T7">
        <v>49.998036212246184</v>
      </c>
      <c r="U7" s="114">
        <f t="shared" si="2"/>
        <v>254.60000000000002</v>
      </c>
      <c r="V7" s="112">
        <f t="shared" si="3"/>
        <v>0</v>
      </c>
      <c r="Y7">
        <f>BAWANA!AW7+BAWANA!AX7</f>
        <v>7.7</v>
      </c>
      <c r="Z7">
        <f>BAWANA!BD7+BAWANA!BE7</f>
        <v>7.7</v>
      </c>
      <c r="AA7">
        <f>BAWANA!X7+BAWANA!Y7</f>
        <v>7.7</v>
      </c>
      <c r="AB7">
        <f>BAWANA!AE7+BAWANA!AF7</f>
        <v>7.7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254.60000000000002</v>
      </c>
      <c r="E8">
        <f>BAWANA!AM8</f>
        <v>0</v>
      </c>
      <c r="F8">
        <f t="shared" si="4"/>
        <v>256</v>
      </c>
      <c r="G8">
        <f t="shared" si="5"/>
        <v>254.60000000000002</v>
      </c>
      <c r="H8" s="112"/>
      <c r="I8">
        <f>BRPL_EOD!AI8+BRPL_EOD!AJ8</f>
        <v>134.61000000000001</v>
      </c>
      <c r="J8">
        <f>BYPL_EOD!AI8+BYPL_EOD!AJ8</f>
        <v>45</v>
      </c>
      <c r="K8">
        <f>MES_EOD!AI8+MES_EOD!AJ8</f>
        <v>5</v>
      </c>
      <c r="L8">
        <f>NDMC_EOD!AI8+NDMC_EOD!AJ8</f>
        <v>20</v>
      </c>
      <c r="M8">
        <f>TPDDL_EOD!AI8+TPDDL_EOD!AJ8</f>
        <v>50</v>
      </c>
      <c r="N8">
        <f t="shared" si="0"/>
        <v>254.61</v>
      </c>
      <c r="O8" s="112">
        <f t="shared" si="1"/>
        <v>-9.9999999999909051E-3</v>
      </c>
      <c r="P8">
        <v>134.60471309060918</v>
      </c>
      <c r="Q8">
        <v>44.998232591021562</v>
      </c>
      <c r="R8">
        <v>4.9998036212246184</v>
      </c>
      <c r="S8">
        <v>19.999214484898474</v>
      </c>
      <c r="T8">
        <v>49.998036212246184</v>
      </c>
      <c r="U8" s="114">
        <f t="shared" si="2"/>
        <v>254.60000000000002</v>
      </c>
      <c r="V8" s="112">
        <f t="shared" si="3"/>
        <v>0</v>
      </c>
      <c r="Y8">
        <f>BAWANA!AW8+BAWANA!AX8</f>
        <v>7.7</v>
      </c>
      <c r="Z8">
        <f>BAWANA!BD8+BAWANA!BE8</f>
        <v>7.7</v>
      </c>
      <c r="AA8">
        <f>BAWANA!X8+BAWANA!Y8</f>
        <v>7.7</v>
      </c>
      <c r="AB8">
        <f>BAWANA!AE8+BAWANA!AF8</f>
        <v>7.7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254.60000000000002</v>
      </c>
      <c r="E9">
        <f>BAWANA!AM9</f>
        <v>0</v>
      </c>
      <c r="F9">
        <f t="shared" si="4"/>
        <v>256</v>
      </c>
      <c r="G9">
        <f t="shared" si="5"/>
        <v>254.60000000000002</v>
      </c>
      <c r="H9" s="112"/>
      <c r="I9">
        <f>BRPL_EOD!AI9+BRPL_EOD!AJ9</f>
        <v>134.61000000000001</v>
      </c>
      <c r="J9">
        <f>BYPL_EOD!AI9+BYPL_EOD!AJ9</f>
        <v>45</v>
      </c>
      <c r="K9">
        <f>MES_EOD!AI9+MES_EOD!AJ9</f>
        <v>5</v>
      </c>
      <c r="L9">
        <f>NDMC_EOD!AI9+NDMC_EOD!AJ9</f>
        <v>20</v>
      </c>
      <c r="M9">
        <f>TPDDL_EOD!AI9+TPDDL_EOD!AJ9</f>
        <v>50</v>
      </c>
      <c r="N9">
        <f t="shared" si="0"/>
        <v>254.61</v>
      </c>
      <c r="O9" s="112">
        <f t="shared" si="1"/>
        <v>-9.9999999999909051E-3</v>
      </c>
      <c r="P9">
        <v>134.60471309060918</v>
      </c>
      <c r="Q9">
        <v>44.998232591021562</v>
      </c>
      <c r="R9">
        <v>4.9998036212246184</v>
      </c>
      <c r="S9">
        <v>19.999214484898474</v>
      </c>
      <c r="T9">
        <v>49.998036212246184</v>
      </c>
      <c r="U9" s="114">
        <f t="shared" si="2"/>
        <v>254.60000000000002</v>
      </c>
      <c r="V9" s="112">
        <f t="shared" si="3"/>
        <v>0</v>
      </c>
      <c r="Y9">
        <f>BAWANA!AW9+BAWANA!AX9</f>
        <v>7.7</v>
      </c>
      <c r="Z9">
        <f>BAWANA!BD9+BAWANA!BE9</f>
        <v>7.7</v>
      </c>
      <c r="AA9">
        <f>BAWANA!X9+BAWANA!Y9</f>
        <v>7.7</v>
      </c>
      <c r="AB9">
        <f>BAWANA!AE9+BAWANA!AF9</f>
        <v>7.7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254.60000000000002</v>
      </c>
      <c r="E10">
        <f>BAWANA!AM10</f>
        <v>0</v>
      </c>
      <c r="F10">
        <f t="shared" si="4"/>
        <v>256</v>
      </c>
      <c r="G10">
        <f t="shared" si="5"/>
        <v>254.60000000000002</v>
      </c>
      <c r="H10" s="112"/>
      <c r="I10">
        <f>BRPL_EOD!AI10+BRPL_EOD!AJ10</f>
        <v>134.61000000000001</v>
      </c>
      <c r="J10">
        <f>BYPL_EOD!AI10+BYPL_EOD!AJ10</f>
        <v>45</v>
      </c>
      <c r="K10">
        <f>MES_EOD!AI10+MES_EOD!AJ10</f>
        <v>5</v>
      </c>
      <c r="L10">
        <f>NDMC_EOD!AI10+NDMC_EOD!AJ10</f>
        <v>20</v>
      </c>
      <c r="M10">
        <f>TPDDL_EOD!AI10+TPDDL_EOD!AJ10</f>
        <v>50</v>
      </c>
      <c r="N10">
        <f t="shared" si="0"/>
        <v>254.61</v>
      </c>
      <c r="O10" s="112">
        <f t="shared" si="1"/>
        <v>-9.9999999999909051E-3</v>
      </c>
      <c r="P10">
        <v>134.60471309060918</v>
      </c>
      <c r="Q10">
        <v>44.998232591021562</v>
      </c>
      <c r="R10">
        <v>4.9998036212246184</v>
      </c>
      <c r="S10">
        <v>19.999214484898474</v>
      </c>
      <c r="T10">
        <v>49.998036212246184</v>
      </c>
      <c r="U10" s="114">
        <f t="shared" si="2"/>
        <v>254.60000000000002</v>
      </c>
      <c r="V10" s="112">
        <f t="shared" si="3"/>
        <v>0</v>
      </c>
      <c r="Y10">
        <f>BAWANA!AW10+BAWANA!AX10</f>
        <v>7.7</v>
      </c>
      <c r="Z10">
        <f>BAWANA!BD10+BAWANA!BE10</f>
        <v>7.7</v>
      </c>
      <c r="AA10">
        <f>BAWANA!X10+BAWANA!Y10</f>
        <v>7.7</v>
      </c>
      <c r="AB10">
        <f>BAWANA!AE10+BAWANA!AF10</f>
        <v>7.7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254.60000000000002</v>
      </c>
      <c r="E11">
        <f>BAWANA!AM11</f>
        <v>0</v>
      </c>
      <c r="F11">
        <f t="shared" si="4"/>
        <v>256</v>
      </c>
      <c r="G11">
        <f t="shared" si="5"/>
        <v>254.60000000000002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</v>
      </c>
      <c r="L11">
        <f>NDMC_EOD!AI11+NDMC_EOD!AJ11</f>
        <v>20</v>
      </c>
      <c r="M11">
        <f>TPDDL_EOD!AI11+TPDDL_EOD!AJ11</f>
        <v>50</v>
      </c>
      <c r="N11">
        <f t="shared" si="0"/>
        <v>254.61</v>
      </c>
      <c r="O11" s="112">
        <f t="shared" si="1"/>
        <v>-9.9999999999909051E-3</v>
      </c>
      <c r="P11">
        <v>134.60471309060918</v>
      </c>
      <c r="Q11">
        <v>44.998232591021562</v>
      </c>
      <c r="R11">
        <v>4.9998036212246184</v>
      </c>
      <c r="S11">
        <v>19.999214484898474</v>
      </c>
      <c r="T11">
        <v>49.998036212246184</v>
      </c>
      <c r="U11" s="114">
        <f t="shared" si="2"/>
        <v>254.60000000000002</v>
      </c>
      <c r="V11" s="112">
        <f t="shared" si="3"/>
        <v>0</v>
      </c>
      <c r="Y11">
        <f>BAWANA!AW11+BAWANA!AX11</f>
        <v>7.7</v>
      </c>
      <c r="Z11">
        <f>BAWANA!BD11+BAWANA!BE11</f>
        <v>7.7</v>
      </c>
      <c r="AA11">
        <f>BAWANA!X11+BAWANA!Y11</f>
        <v>7.7</v>
      </c>
      <c r="AB11">
        <f>BAWANA!AE11+BAWANA!AF11</f>
        <v>7.7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254.60000000000002</v>
      </c>
      <c r="E12">
        <f>BAWANA!AM12</f>
        <v>0</v>
      </c>
      <c r="F12">
        <f t="shared" si="4"/>
        <v>256</v>
      </c>
      <c r="G12">
        <f t="shared" si="5"/>
        <v>254.60000000000002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</v>
      </c>
      <c r="L12">
        <f>NDMC_EOD!AI12+NDMC_EOD!AJ12</f>
        <v>20</v>
      </c>
      <c r="M12">
        <f>TPDDL_EOD!AI12+TPDDL_EOD!AJ12</f>
        <v>50</v>
      </c>
      <c r="N12">
        <f t="shared" si="0"/>
        <v>254.61</v>
      </c>
      <c r="O12" s="112">
        <f t="shared" si="1"/>
        <v>-9.9999999999909051E-3</v>
      </c>
      <c r="P12">
        <v>134.60471309060918</v>
      </c>
      <c r="Q12">
        <v>44.998232591021562</v>
      </c>
      <c r="R12">
        <v>4.9998036212246184</v>
      </c>
      <c r="S12">
        <v>19.999214484898474</v>
      </c>
      <c r="T12">
        <v>49.998036212246184</v>
      </c>
      <c r="U12" s="114">
        <f t="shared" si="2"/>
        <v>254.60000000000002</v>
      </c>
      <c r="V12" s="112">
        <f t="shared" si="3"/>
        <v>0</v>
      </c>
      <c r="Y12">
        <f>BAWANA!AW12+BAWANA!AX12</f>
        <v>7.7</v>
      </c>
      <c r="Z12">
        <f>BAWANA!BD12+BAWANA!BE12</f>
        <v>7.7</v>
      </c>
      <c r="AA12">
        <f>BAWANA!X12+BAWANA!Y12</f>
        <v>7.7</v>
      </c>
      <c r="AB12">
        <f>BAWANA!AE12+BAWANA!AF12</f>
        <v>7.7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216.12</v>
      </c>
      <c r="E13">
        <f>BAWANA!AM13</f>
        <v>0</v>
      </c>
      <c r="F13">
        <f t="shared" si="4"/>
        <v>256</v>
      </c>
      <c r="G13">
        <f t="shared" si="5"/>
        <v>216.12</v>
      </c>
      <c r="H13" s="112"/>
      <c r="I13">
        <f>BRPL_EOD!AI13+BRPL_EOD!AJ13</f>
        <v>84</v>
      </c>
      <c r="J13">
        <f>BYPL_EOD!AI13+BYPL_EOD!AJ13</f>
        <v>48.5</v>
      </c>
      <c r="K13">
        <f>MES_EOD!AI13+MES_EOD!AJ13</f>
        <v>5</v>
      </c>
      <c r="L13">
        <f>NDMC_EOD!AI13+NDMC_EOD!AJ13</f>
        <v>20</v>
      </c>
      <c r="M13">
        <f>TPDDL_EOD!AI13+TPDDL_EOD!AJ13</f>
        <v>58.61</v>
      </c>
      <c r="N13">
        <f t="shared" si="0"/>
        <v>216.11</v>
      </c>
      <c r="O13" s="112">
        <f t="shared" si="1"/>
        <v>9.9999999999909051E-3</v>
      </c>
      <c r="P13">
        <v>84.003886909444262</v>
      </c>
      <c r="Q13">
        <v>48.502244227476744</v>
      </c>
      <c r="R13">
        <v>5.0002313636573961</v>
      </c>
      <c r="S13">
        <v>20.000925454629584</v>
      </c>
      <c r="T13">
        <v>58.612712044791998</v>
      </c>
      <c r="U13" s="114">
        <f t="shared" si="2"/>
        <v>216.12</v>
      </c>
      <c r="V13" s="112">
        <f t="shared" si="3"/>
        <v>0</v>
      </c>
      <c r="Y13">
        <f>BAWANA!AW13+BAWANA!AX13</f>
        <v>26.94</v>
      </c>
      <c r="Z13">
        <f>BAWANA!BD13+BAWANA!BE13</f>
        <v>26.94</v>
      </c>
      <c r="AA13">
        <f>BAWANA!X13+BAWANA!Y13</f>
        <v>26.94</v>
      </c>
      <c r="AB13">
        <f>BAWANA!AE13+BAWANA!AF13</f>
        <v>26.94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216.12</v>
      </c>
      <c r="E15">
        <f>BAWANA!AM15</f>
        <v>0</v>
      </c>
      <c r="F15">
        <f t="shared" si="4"/>
        <v>256</v>
      </c>
      <c r="G15">
        <f t="shared" si="5"/>
        <v>216.12</v>
      </c>
      <c r="H15" s="112"/>
      <c r="I15">
        <f>BRPL_EOD!AI15+BRPL_EOD!AJ15</f>
        <v>84</v>
      </c>
      <c r="J15">
        <f>BYPL_EOD!AI15+BYPL_EOD!AJ15</f>
        <v>48.5</v>
      </c>
      <c r="K15">
        <f>MES_EOD!AI15+MES_EOD!AJ15</f>
        <v>5</v>
      </c>
      <c r="L15">
        <f>NDMC_EOD!AI15+NDMC_EOD!AJ15</f>
        <v>20</v>
      </c>
      <c r="M15">
        <f>TPDDL_EOD!AI15+TPDDL_EOD!AJ15</f>
        <v>58.61</v>
      </c>
      <c r="N15">
        <f t="shared" si="0"/>
        <v>216.11</v>
      </c>
      <c r="O15" s="112">
        <f t="shared" si="1"/>
        <v>9.9999999999909051E-3</v>
      </c>
      <c r="P15">
        <v>84.003886909444262</v>
      </c>
      <c r="Q15">
        <v>48.502244227476744</v>
      </c>
      <c r="R15">
        <v>5.0002313636573961</v>
      </c>
      <c r="S15">
        <v>20.000925454629584</v>
      </c>
      <c r="T15">
        <v>58.612712044791998</v>
      </c>
      <c r="U15" s="114">
        <f t="shared" si="2"/>
        <v>216.12</v>
      </c>
      <c r="V15" s="112">
        <f t="shared" si="3"/>
        <v>0</v>
      </c>
      <c r="Y15">
        <f>BAWANA!AW15+BAWANA!AX15</f>
        <v>26.94</v>
      </c>
      <c r="Z15">
        <f>BAWANA!BD15+BAWANA!BE15</f>
        <v>26.94</v>
      </c>
      <c r="AA15">
        <f>BAWANA!X15+BAWANA!Y15</f>
        <v>26.94</v>
      </c>
      <c r="AB15">
        <f>BAWANA!AE15+BAWANA!AF15</f>
        <v>26.94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216.12</v>
      </c>
      <c r="E16">
        <f>BAWANA!AM16</f>
        <v>0</v>
      </c>
      <c r="F16">
        <f t="shared" si="4"/>
        <v>256</v>
      </c>
      <c r="G16">
        <f t="shared" si="5"/>
        <v>216.12</v>
      </c>
      <c r="H16" s="112"/>
      <c r="I16">
        <f>BRPL_EOD!AI16+BRPL_EOD!AJ16</f>
        <v>84</v>
      </c>
      <c r="J16">
        <f>BYPL_EOD!AI16+BYPL_EOD!AJ16</f>
        <v>48.5</v>
      </c>
      <c r="K16">
        <f>MES_EOD!AI16+MES_EOD!AJ16</f>
        <v>5</v>
      </c>
      <c r="L16">
        <f>NDMC_EOD!AI16+NDMC_EOD!AJ16</f>
        <v>20</v>
      </c>
      <c r="M16">
        <f>TPDDL_EOD!AI16+TPDDL_EOD!AJ16</f>
        <v>58.61</v>
      </c>
      <c r="N16">
        <f t="shared" si="0"/>
        <v>216.11</v>
      </c>
      <c r="O16" s="112">
        <f t="shared" si="1"/>
        <v>9.9999999999909051E-3</v>
      </c>
      <c r="P16">
        <v>84.003886909444262</v>
      </c>
      <c r="Q16">
        <v>48.502244227476744</v>
      </c>
      <c r="R16">
        <v>5.0002313636573961</v>
      </c>
      <c r="S16">
        <v>20.000925454629584</v>
      </c>
      <c r="T16">
        <v>58.612712044791998</v>
      </c>
      <c r="U16" s="114">
        <f t="shared" si="2"/>
        <v>216.12</v>
      </c>
      <c r="V16" s="112">
        <f t="shared" si="3"/>
        <v>0</v>
      </c>
      <c r="Y16">
        <f>BAWANA!AW16+BAWANA!AX16</f>
        <v>26.94</v>
      </c>
      <c r="Z16">
        <f>BAWANA!BD16+BAWANA!BE16</f>
        <v>26.94</v>
      </c>
      <c r="AA16">
        <f>BAWANA!X16+BAWANA!Y16</f>
        <v>26.94</v>
      </c>
      <c r="AB16">
        <f>BAWANA!AE16+BAWANA!AF16</f>
        <v>26.94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216.12</v>
      </c>
      <c r="E17">
        <f>BAWANA!AM17</f>
        <v>0</v>
      </c>
      <c r="F17">
        <f t="shared" si="4"/>
        <v>256</v>
      </c>
      <c r="G17">
        <f t="shared" si="5"/>
        <v>216.12</v>
      </c>
      <c r="H17" s="112"/>
      <c r="I17">
        <f>BRPL_EOD!AI17+BRPL_EOD!AJ17</f>
        <v>84</v>
      </c>
      <c r="J17">
        <f>BYPL_EOD!AI17+BYPL_EOD!AJ17</f>
        <v>48.5</v>
      </c>
      <c r="K17">
        <f>MES_EOD!AI17+MES_EOD!AJ17</f>
        <v>5</v>
      </c>
      <c r="L17">
        <f>NDMC_EOD!AI17+NDMC_EOD!AJ17</f>
        <v>20</v>
      </c>
      <c r="M17">
        <f>TPDDL_EOD!AI17+TPDDL_EOD!AJ17</f>
        <v>58.61</v>
      </c>
      <c r="N17">
        <f t="shared" si="0"/>
        <v>216.11</v>
      </c>
      <c r="O17" s="112">
        <f t="shared" si="1"/>
        <v>9.9999999999909051E-3</v>
      </c>
      <c r="P17">
        <v>84.003886909444262</v>
      </c>
      <c r="Q17">
        <v>48.502244227476744</v>
      </c>
      <c r="R17">
        <v>5.0002313636573961</v>
      </c>
      <c r="S17">
        <v>20.000925454629584</v>
      </c>
      <c r="T17">
        <v>58.612712044791998</v>
      </c>
      <c r="U17" s="114">
        <f t="shared" si="2"/>
        <v>216.12</v>
      </c>
      <c r="V17" s="112">
        <f t="shared" si="3"/>
        <v>0</v>
      </c>
      <c r="Y17">
        <f>BAWANA!AW17+BAWANA!AX17</f>
        <v>26.94</v>
      </c>
      <c r="Z17">
        <f>BAWANA!BD17+BAWANA!BE17</f>
        <v>26.94</v>
      </c>
      <c r="AA17">
        <f>BAWANA!X17+BAWANA!Y17</f>
        <v>26.94</v>
      </c>
      <c r="AB17">
        <f>BAWANA!AE17+BAWANA!AF17</f>
        <v>26.94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216.12</v>
      </c>
      <c r="E20">
        <f>BAWANA!AM20</f>
        <v>0</v>
      </c>
      <c r="F20">
        <f t="shared" si="4"/>
        <v>256</v>
      </c>
      <c r="G20">
        <f t="shared" si="5"/>
        <v>216.12</v>
      </c>
      <c r="H20" s="112"/>
      <c r="I20">
        <f>BRPL_EOD!AI20+BRPL_EOD!AJ20</f>
        <v>84</v>
      </c>
      <c r="J20">
        <f>BYPL_EOD!AI20+BYPL_EOD!AJ20</f>
        <v>48.5</v>
      </c>
      <c r="K20">
        <f>MES_EOD!AI20+MES_EOD!AJ20</f>
        <v>5</v>
      </c>
      <c r="L20">
        <f>NDMC_EOD!AI20+NDMC_EOD!AJ20</f>
        <v>20</v>
      </c>
      <c r="M20">
        <f>TPDDL_EOD!AI20+TPDDL_EOD!AJ20</f>
        <v>58.61</v>
      </c>
      <c r="N20">
        <f t="shared" si="0"/>
        <v>216.11</v>
      </c>
      <c r="O20" s="112">
        <f t="shared" si="1"/>
        <v>9.9999999999909051E-3</v>
      </c>
      <c r="P20">
        <v>84.003886909444262</v>
      </c>
      <c r="Q20">
        <v>48.502244227476744</v>
      </c>
      <c r="R20">
        <v>5.0002313636573961</v>
      </c>
      <c r="S20">
        <v>20.000925454629584</v>
      </c>
      <c r="T20">
        <v>58.612712044791998</v>
      </c>
      <c r="U20" s="114">
        <f t="shared" si="2"/>
        <v>216.12</v>
      </c>
      <c r="V20" s="112">
        <f t="shared" si="3"/>
        <v>0</v>
      </c>
      <c r="Y20">
        <f>BAWANA!AW20+BAWANA!AX20</f>
        <v>26.94</v>
      </c>
      <c r="Z20">
        <f>BAWANA!BD20+BAWANA!BE20</f>
        <v>26.94</v>
      </c>
      <c r="AA20">
        <f>BAWANA!X20+BAWANA!Y20</f>
        <v>26.94</v>
      </c>
      <c r="AB20">
        <f>BAWANA!AE20+BAWANA!AF20</f>
        <v>26.94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222.39999999999998</v>
      </c>
      <c r="E21">
        <f>BAWANA!AM21</f>
        <v>0</v>
      </c>
      <c r="F21">
        <f t="shared" si="4"/>
        <v>256</v>
      </c>
      <c r="G21">
        <f t="shared" si="5"/>
        <v>222.39999999999998</v>
      </c>
      <c r="H21" s="112"/>
      <c r="I21">
        <f>BRPL_EOD!AI21+BRPL_EOD!AJ21</f>
        <v>99.61</v>
      </c>
      <c r="J21">
        <f>BYPL_EOD!AI21+BYPL_EOD!AJ21</f>
        <v>45</v>
      </c>
      <c r="K21">
        <f>MES_EOD!AI21+MES_EOD!AJ21</f>
        <v>5</v>
      </c>
      <c r="L21">
        <f>NDMC_EOD!AI21+NDMC_EOD!AJ21</f>
        <v>21</v>
      </c>
      <c r="M21">
        <f>TPDDL_EOD!AI21+TPDDL_EOD!AJ21</f>
        <v>51.78</v>
      </c>
      <c r="N21">
        <f t="shared" si="0"/>
        <v>222.39000000000001</v>
      </c>
      <c r="O21" s="112">
        <f t="shared" si="1"/>
        <v>9.9999999999624833E-3</v>
      </c>
      <c r="P21">
        <v>99.61447906830341</v>
      </c>
      <c r="Q21">
        <v>45.002023472278424</v>
      </c>
      <c r="R21">
        <v>5.000224830253158</v>
      </c>
      <c r="S21">
        <v>21.000944287063263</v>
      </c>
      <c r="T21">
        <v>51.782328342101707</v>
      </c>
      <c r="U21" s="114">
        <f t="shared" si="2"/>
        <v>222.39999999999998</v>
      </c>
      <c r="V21" s="112">
        <f t="shared" si="3"/>
        <v>0</v>
      </c>
      <c r="Y21">
        <f>BAWANA!AW21+BAWANA!AX21</f>
        <v>23.8</v>
      </c>
      <c r="Z21">
        <f>BAWANA!BD21+BAWANA!BE21</f>
        <v>23.8</v>
      </c>
      <c r="AA21">
        <f>BAWANA!X21+BAWANA!Y21</f>
        <v>23.8</v>
      </c>
      <c r="AB21">
        <f>BAWANA!AE21+BAWANA!AF21</f>
        <v>23.8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222.39999999999998</v>
      </c>
      <c r="E22">
        <f>BAWANA!AM22</f>
        <v>0</v>
      </c>
      <c r="F22">
        <f t="shared" si="4"/>
        <v>256</v>
      </c>
      <c r="G22">
        <f t="shared" si="5"/>
        <v>222.39999999999998</v>
      </c>
      <c r="H22" s="112"/>
      <c r="I22">
        <f>BRPL_EOD!AI22+BRPL_EOD!AJ22</f>
        <v>99.61</v>
      </c>
      <c r="J22">
        <f>BYPL_EOD!AI22+BYPL_EOD!AJ22</f>
        <v>45</v>
      </c>
      <c r="K22">
        <f>MES_EOD!AI22+MES_EOD!AJ22</f>
        <v>5</v>
      </c>
      <c r="L22">
        <f>NDMC_EOD!AI22+NDMC_EOD!AJ22</f>
        <v>21</v>
      </c>
      <c r="M22">
        <f>TPDDL_EOD!AI22+TPDDL_EOD!AJ22</f>
        <v>51.78</v>
      </c>
      <c r="N22">
        <f t="shared" si="0"/>
        <v>222.39000000000001</v>
      </c>
      <c r="O22" s="112">
        <f t="shared" si="1"/>
        <v>9.9999999999624833E-3</v>
      </c>
      <c r="P22">
        <v>99.61447906830341</v>
      </c>
      <c r="Q22">
        <v>45.002023472278424</v>
      </c>
      <c r="R22">
        <v>5.000224830253158</v>
      </c>
      <c r="S22">
        <v>21.000944287063263</v>
      </c>
      <c r="T22">
        <v>51.782328342101707</v>
      </c>
      <c r="U22" s="114">
        <f t="shared" si="2"/>
        <v>222.39999999999998</v>
      </c>
      <c r="V22" s="112">
        <f t="shared" si="3"/>
        <v>0</v>
      </c>
      <c r="Y22">
        <f>BAWANA!AW22+BAWANA!AX22</f>
        <v>23.8</v>
      </c>
      <c r="Z22">
        <f>BAWANA!BD22+BAWANA!BE22</f>
        <v>23.8</v>
      </c>
      <c r="AA22">
        <f>BAWANA!X22+BAWANA!Y22</f>
        <v>23.8</v>
      </c>
      <c r="AB22">
        <f>BAWANA!AE22+BAWANA!AF22</f>
        <v>23.8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222.39999999999998</v>
      </c>
      <c r="E23">
        <f>BAWANA!AM23</f>
        <v>0</v>
      </c>
      <c r="F23">
        <f t="shared" si="4"/>
        <v>256</v>
      </c>
      <c r="G23">
        <f t="shared" si="5"/>
        <v>222.39999999999998</v>
      </c>
      <c r="H23" s="112"/>
      <c r="I23">
        <f>BRPL_EOD!AI23+BRPL_EOD!AJ23</f>
        <v>99.61</v>
      </c>
      <c r="J23">
        <f>BYPL_EOD!AI23+BYPL_EOD!AJ23</f>
        <v>45</v>
      </c>
      <c r="K23">
        <f>MES_EOD!AI23+MES_EOD!AJ23</f>
        <v>5</v>
      </c>
      <c r="L23">
        <f>NDMC_EOD!AI23+NDMC_EOD!AJ23</f>
        <v>21</v>
      </c>
      <c r="M23">
        <f>TPDDL_EOD!AI23+TPDDL_EOD!AJ23</f>
        <v>51.78</v>
      </c>
      <c r="N23">
        <f t="shared" si="0"/>
        <v>222.39000000000001</v>
      </c>
      <c r="O23" s="112">
        <f t="shared" si="1"/>
        <v>9.9999999999624833E-3</v>
      </c>
      <c r="P23">
        <v>99.61447906830341</v>
      </c>
      <c r="Q23">
        <v>45.002023472278424</v>
      </c>
      <c r="R23">
        <v>5.000224830253158</v>
      </c>
      <c r="S23">
        <v>21.000944287063263</v>
      </c>
      <c r="T23">
        <v>51.782328342101707</v>
      </c>
      <c r="U23" s="114">
        <f t="shared" si="2"/>
        <v>222.39999999999998</v>
      </c>
      <c r="V23" s="112">
        <f t="shared" si="3"/>
        <v>0</v>
      </c>
      <c r="Y23">
        <f>BAWANA!AW23+BAWANA!AX23</f>
        <v>23.8</v>
      </c>
      <c r="Z23">
        <f>BAWANA!BD23+BAWANA!BE23</f>
        <v>23.8</v>
      </c>
      <c r="AA23">
        <f>BAWANA!X23+BAWANA!Y23</f>
        <v>23.8</v>
      </c>
      <c r="AB23">
        <f>BAWANA!AE23+BAWANA!AF23</f>
        <v>23.8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221.44</v>
      </c>
      <c r="E24">
        <f>BAWANA!AM24</f>
        <v>0</v>
      </c>
      <c r="F24">
        <f t="shared" si="4"/>
        <v>256</v>
      </c>
      <c r="G24">
        <f t="shared" si="5"/>
        <v>221.44</v>
      </c>
      <c r="H24" s="112"/>
      <c r="I24">
        <f>BRPL_EOD!AI24+BRPL_EOD!AJ24</f>
        <v>99.61</v>
      </c>
      <c r="J24">
        <f>BYPL_EOD!AI24+BYPL_EOD!AJ24</f>
        <v>45</v>
      </c>
      <c r="K24">
        <f>MES_EOD!AI24+MES_EOD!AJ24</f>
        <v>5</v>
      </c>
      <c r="L24">
        <f>NDMC_EOD!AI24+NDMC_EOD!AJ24</f>
        <v>19</v>
      </c>
      <c r="M24">
        <f>TPDDL_EOD!AI24+TPDDL_EOD!AJ24</f>
        <v>52.82</v>
      </c>
      <c r="N24">
        <f t="shared" si="0"/>
        <v>221.43</v>
      </c>
      <c r="O24" s="112">
        <f t="shared" si="1"/>
        <v>9.9999999999909051E-3</v>
      </c>
      <c r="P24">
        <v>99.61449848710653</v>
      </c>
      <c r="Q24">
        <v>45.002032244953256</v>
      </c>
      <c r="R24">
        <v>5.0002258049948063</v>
      </c>
      <c r="S24">
        <v>19.000858058980263</v>
      </c>
      <c r="T24">
        <v>52.822385403965136</v>
      </c>
      <c r="U24" s="114">
        <f t="shared" si="2"/>
        <v>221.44000000000003</v>
      </c>
      <c r="V24" s="112">
        <f t="shared" si="3"/>
        <v>0</v>
      </c>
      <c r="Y24">
        <f>BAWANA!AW24+BAWANA!AX24</f>
        <v>24.28</v>
      </c>
      <c r="Z24">
        <f>BAWANA!BD24+BAWANA!BE24</f>
        <v>24.28</v>
      </c>
      <c r="AA24">
        <f>BAWANA!X24+BAWANA!Y24</f>
        <v>24.28</v>
      </c>
      <c r="AB24">
        <f>BAWANA!AE24+BAWANA!AF24</f>
        <v>24.28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222.39999999999998</v>
      </c>
      <c r="E25">
        <f>BAWANA!AM25</f>
        <v>0</v>
      </c>
      <c r="F25">
        <f t="shared" si="4"/>
        <v>256</v>
      </c>
      <c r="G25">
        <f t="shared" si="5"/>
        <v>222.39999999999998</v>
      </c>
      <c r="H25" s="112"/>
      <c r="I25">
        <f>BRPL_EOD!AI25+BRPL_EOD!AJ25</f>
        <v>99.61</v>
      </c>
      <c r="J25">
        <f>BYPL_EOD!AI25+BYPL_EOD!AJ25</f>
        <v>45</v>
      </c>
      <c r="K25">
        <f>MES_EOD!AI25+MES_EOD!AJ25</f>
        <v>5</v>
      </c>
      <c r="L25">
        <f>NDMC_EOD!AI25+NDMC_EOD!AJ25</f>
        <v>21</v>
      </c>
      <c r="M25">
        <f>TPDDL_EOD!AI25+TPDDL_EOD!AJ25</f>
        <v>51.78</v>
      </c>
      <c r="N25">
        <f t="shared" si="0"/>
        <v>222.39000000000001</v>
      </c>
      <c r="O25" s="112">
        <f t="shared" si="1"/>
        <v>9.9999999999624833E-3</v>
      </c>
      <c r="P25">
        <v>99.61447906830341</v>
      </c>
      <c r="Q25">
        <v>45.002023472278424</v>
      </c>
      <c r="R25">
        <v>5.000224830253158</v>
      </c>
      <c r="S25">
        <v>21.000944287063263</v>
      </c>
      <c r="T25">
        <v>51.782328342101707</v>
      </c>
      <c r="U25" s="114">
        <f t="shared" si="2"/>
        <v>222.39999999999998</v>
      </c>
      <c r="V25" s="112">
        <f t="shared" si="3"/>
        <v>0</v>
      </c>
      <c r="Y25">
        <f>BAWANA!AW25+BAWANA!AX25</f>
        <v>23.8</v>
      </c>
      <c r="Z25">
        <f>BAWANA!BD25+BAWANA!BE25</f>
        <v>23.8</v>
      </c>
      <c r="AA25">
        <f>BAWANA!X25+BAWANA!Y25</f>
        <v>23.8</v>
      </c>
      <c r="AB25">
        <f>BAWANA!AE25+BAWANA!AF25</f>
        <v>23.8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221.92000000000002</v>
      </c>
      <c r="E26">
        <f>BAWANA!AM26</f>
        <v>0</v>
      </c>
      <c r="F26">
        <f t="shared" si="4"/>
        <v>256</v>
      </c>
      <c r="G26">
        <f t="shared" si="5"/>
        <v>221.92000000000002</v>
      </c>
      <c r="H26" s="112"/>
      <c r="I26">
        <f>BRPL_EOD!AI26+BRPL_EOD!AJ26</f>
        <v>99.61</v>
      </c>
      <c r="J26">
        <f>BYPL_EOD!AI26+BYPL_EOD!AJ26</f>
        <v>45</v>
      </c>
      <c r="K26">
        <f>MES_EOD!AI26+MES_EOD!AJ26</f>
        <v>5</v>
      </c>
      <c r="L26">
        <f>NDMC_EOD!AI26+NDMC_EOD!AJ26</f>
        <v>20</v>
      </c>
      <c r="M26">
        <f>TPDDL_EOD!AI26+TPDDL_EOD!AJ26</f>
        <v>52.3</v>
      </c>
      <c r="N26">
        <f t="shared" si="0"/>
        <v>221.91000000000003</v>
      </c>
      <c r="O26" s="112">
        <f t="shared" si="1"/>
        <v>9.9999999999909051E-3</v>
      </c>
      <c r="P26">
        <v>99.614488756703167</v>
      </c>
      <c r="Q26">
        <v>45.002027849128027</v>
      </c>
      <c r="R26">
        <v>5.0002253165697805</v>
      </c>
      <c r="S26">
        <v>20.000901266279122</v>
      </c>
      <c r="T26">
        <v>52.302356811319896</v>
      </c>
      <c r="U26" s="114">
        <f t="shared" si="2"/>
        <v>221.92</v>
      </c>
      <c r="V26" s="112">
        <f t="shared" si="3"/>
        <v>0</v>
      </c>
      <c r="Y26">
        <f>BAWANA!AW26+BAWANA!AX26</f>
        <v>24.04</v>
      </c>
      <c r="Z26">
        <f>BAWANA!BD26+BAWANA!BE26</f>
        <v>24.04</v>
      </c>
      <c r="AA26">
        <f>BAWANA!X26+BAWANA!Y26</f>
        <v>24.04</v>
      </c>
      <c r="AB26">
        <f>BAWANA!AE26+BAWANA!AF26</f>
        <v>24.04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270.61</v>
      </c>
      <c r="E27">
        <f>BAWANA!AM27</f>
        <v>0</v>
      </c>
      <c r="F27">
        <f t="shared" si="4"/>
        <v>256</v>
      </c>
      <c r="G27">
        <f t="shared" si="5"/>
        <v>270.61</v>
      </c>
      <c r="H27" s="112"/>
      <c r="I27">
        <f>BRPL_EOD!AI27+BRPL_EOD!AJ27</f>
        <v>149.61000000000001</v>
      </c>
      <c r="J27">
        <f>BYPL_EOD!AI27+BYPL_EOD!AJ27</f>
        <v>45</v>
      </c>
      <c r="K27">
        <f>MES_EOD!AI27+MES_EOD!AJ27</f>
        <v>5</v>
      </c>
      <c r="L27">
        <f>NDMC_EOD!AI27+NDMC_EOD!AJ27</f>
        <v>21</v>
      </c>
      <c r="M27">
        <f>TPDDL_EOD!AI27+TPDDL_EOD!AJ27</f>
        <v>50</v>
      </c>
      <c r="N27">
        <f t="shared" si="0"/>
        <v>270.61</v>
      </c>
      <c r="O27" s="112">
        <f t="shared" si="1"/>
        <v>0</v>
      </c>
      <c r="P27">
        <v>149.61000000000001</v>
      </c>
      <c r="Q27">
        <v>45</v>
      </c>
      <c r="R27">
        <v>5</v>
      </c>
      <c r="S27">
        <v>21</v>
      </c>
      <c r="T27">
        <v>50</v>
      </c>
      <c r="U27" s="114">
        <f t="shared" si="2"/>
        <v>270.61</v>
      </c>
      <c r="V27" s="112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270.61</v>
      </c>
      <c r="E28">
        <f>BAWANA!AM28</f>
        <v>0</v>
      </c>
      <c r="F28">
        <f t="shared" si="4"/>
        <v>256</v>
      </c>
      <c r="G28">
        <f t="shared" si="5"/>
        <v>270.61</v>
      </c>
      <c r="H28" s="112"/>
      <c r="I28">
        <f>BRPL_EOD!AI28+BRPL_EOD!AJ28</f>
        <v>149.61000000000001</v>
      </c>
      <c r="J28">
        <f>BYPL_EOD!AI28+BYPL_EOD!AJ28</f>
        <v>45</v>
      </c>
      <c r="K28">
        <f>MES_EOD!AI28+MES_EOD!AJ28</f>
        <v>5</v>
      </c>
      <c r="L28">
        <f>NDMC_EOD!AI28+NDMC_EOD!AJ28</f>
        <v>21</v>
      </c>
      <c r="M28">
        <f>TPDDL_EOD!AI28+TPDDL_EOD!AJ28</f>
        <v>50</v>
      </c>
      <c r="N28">
        <f t="shared" si="0"/>
        <v>270.61</v>
      </c>
      <c r="O28" s="112">
        <f t="shared" si="1"/>
        <v>0</v>
      </c>
      <c r="P28">
        <v>149.61000000000001</v>
      </c>
      <c r="Q28">
        <v>45</v>
      </c>
      <c r="R28">
        <v>5</v>
      </c>
      <c r="S28">
        <v>21</v>
      </c>
      <c r="T28">
        <v>50</v>
      </c>
      <c r="U28" s="114">
        <f t="shared" si="2"/>
        <v>270.61</v>
      </c>
      <c r="V28" s="112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267.60000000000002</v>
      </c>
      <c r="E29">
        <f>BAWANA!AM29</f>
        <v>0</v>
      </c>
      <c r="F29">
        <f t="shared" si="4"/>
        <v>256</v>
      </c>
      <c r="G29">
        <f t="shared" si="5"/>
        <v>267.60000000000002</v>
      </c>
      <c r="H29" s="112"/>
      <c r="I29">
        <f>BRPL_EOD!AI29+BRPL_EOD!AJ29</f>
        <v>149.61000000000001</v>
      </c>
      <c r="J29">
        <f>BYPL_EOD!AI29+BYPL_EOD!AJ29</f>
        <v>45</v>
      </c>
      <c r="K29">
        <f>MES_EOD!AI29+MES_EOD!AJ29</f>
        <v>5</v>
      </c>
      <c r="L29">
        <f>NDMC_EOD!AI29+NDMC_EOD!AJ29</f>
        <v>18</v>
      </c>
      <c r="M29">
        <f>TPDDL_EOD!AI29+TPDDL_EOD!AJ29</f>
        <v>50</v>
      </c>
      <c r="N29">
        <f t="shared" si="0"/>
        <v>267.61</v>
      </c>
      <c r="O29" s="112">
        <f t="shared" si="1"/>
        <v>-9.9999999999909051E-3</v>
      </c>
      <c r="P29">
        <v>149.60440940174135</v>
      </c>
      <c r="Q29">
        <v>44.998318448488476</v>
      </c>
      <c r="R29">
        <v>4.9998131609431633</v>
      </c>
      <c r="S29">
        <v>17.999327379395389</v>
      </c>
      <c r="T29">
        <v>49.998131609431638</v>
      </c>
      <c r="U29" s="114">
        <f t="shared" si="2"/>
        <v>267.60000000000002</v>
      </c>
      <c r="V29" s="112">
        <f t="shared" si="3"/>
        <v>0</v>
      </c>
      <c r="Y29">
        <f>BAWANA!AW29+BAWANA!AX29</f>
        <v>1.2</v>
      </c>
      <c r="Z29">
        <f>BAWANA!BD29+BAWANA!BE29</f>
        <v>1.2</v>
      </c>
      <c r="AA29">
        <f>BAWANA!X29+BAWANA!Y29</f>
        <v>1.2</v>
      </c>
      <c r="AB29">
        <f>BAWANA!AE29+BAWANA!AF29</f>
        <v>1.2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271.61</v>
      </c>
      <c r="E30">
        <f>BAWANA!AM30</f>
        <v>0</v>
      </c>
      <c r="F30">
        <f t="shared" si="4"/>
        <v>256</v>
      </c>
      <c r="G30">
        <f t="shared" si="5"/>
        <v>271.61</v>
      </c>
      <c r="H30" s="112"/>
      <c r="I30">
        <f>BRPL_EOD!AI30+BRPL_EOD!AJ30</f>
        <v>149.61000000000001</v>
      </c>
      <c r="J30">
        <f>BYPL_EOD!AI30+BYPL_EOD!AJ30</f>
        <v>45</v>
      </c>
      <c r="K30">
        <f>MES_EOD!AI30+MES_EOD!AJ30</f>
        <v>5</v>
      </c>
      <c r="L30">
        <f>NDMC_EOD!AI30+NDMC_EOD!AJ30</f>
        <v>22</v>
      </c>
      <c r="M30">
        <f>TPDDL_EOD!AI30+TPDDL_EOD!AJ30</f>
        <v>50</v>
      </c>
      <c r="N30">
        <f t="shared" si="0"/>
        <v>271.61</v>
      </c>
      <c r="O30" s="112">
        <f t="shared" si="1"/>
        <v>0</v>
      </c>
      <c r="P30">
        <v>149.61000000000001</v>
      </c>
      <c r="Q30">
        <v>45</v>
      </c>
      <c r="R30">
        <v>5</v>
      </c>
      <c r="S30">
        <v>22</v>
      </c>
      <c r="T30">
        <v>50</v>
      </c>
      <c r="U30" s="114">
        <f t="shared" si="2"/>
        <v>271.61</v>
      </c>
      <c r="V30" s="112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257</v>
      </c>
      <c r="E31">
        <f>BAWANA!AM31</f>
        <v>0</v>
      </c>
      <c r="F31">
        <f t="shared" si="4"/>
        <v>256</v>
      </c>
      <c r="G31">
        <f t="shared" si="5"/>
        <v>257</v>
      </c>
      <c r="H31" s="112"/>
      <c r="I31">
        <f>BRPL_EOD!AI31+BRPL_EOD!AJ31</f>
        <v>101.78</v>
      </c>
      <c r="J31">
        <f>BYPL_EOD!AI31+BYPL_EOD!AJ31</f>
        <v>57.55</v>
      </c>
      <c r="K31">
        <f>MES_EOD!AI31+MES_EOD!AJ31</f>
        <v>5.84</v>
      </c>
      <c r="L31">
        <f>NDMC_EOD!AI31+NDMC_EOD!AJ31</f>
        <v>23.32</v>
      </c>
      <c r="M31">
        <f>TPDDL_EOD!AI31+TPDDL_EOD!AJ31</f>
        <v>68.52</v>
      </c>
      <c r="N31">
        <f t="shared" si="0"/>
        <v>257.01</v>
      </c>
      <c r="O31" s="112">
        <f t="shared" si="1"/>
        <v>-9.9999999999909051E-3</v>
      </c>
      <c r="P31">
        <v>101.77603984280768</v>
      </c>
      <c r="Q31">
        <v>57.547760787517994</v>
      </c>
      <c r="R31">
        <v>5.8397727714874907</v>
      </c>
      <c r="S31">
        <v>23.319092642309638</v>
      </c>
      <c r="T31">
        <v>68.517333955877206</v>
      </c>
      <c r="U31" s="114">
        <f t="shared" si="2"/>
        <v>257</v>
      </c>
      <c r="V31" s="112">
        <f t="shared" si="3"/>
        <v>0</v>
      </c>
      <c r="Y31">
        <f>BAWANA!AW31+BAWANA!AX31</f>
        <v>31.5</v>
      </c>
      <c r="Z31">
        <f>BAWANA!BD31+BAWANA!BE31</f>
        <v>31.5</v>
      </c>
      <c r="AA31">
        <f>BAWANA!X31+BAWANA!Y31</f>
        <v>31.5</v>
      </c>
      <c r="AB31">
        <f>BAWANA!AE31+BAWANA!AF31</f>
        <v>31.5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257</v>
      </c>
      <c r="E32">
        <f>BAWANA!AM32</f>
        <v>0</v>
      </c>
      <c r="F32">
        <f t="shared" si="4"/>
        <v>256</v>
      </c>
      <c r="G32">
        <f t="shared" si="5"/>
        <v>257</v>
      </c>
      <c r="H32" s="112"/>
      <c r="I32">
        <f>BRPL_EOD!AI32+BRPL_EOD!AJ32</f>
        <v>101.78</v>
      </c>
      <c r="J32">
        <f>BYPL_EOD!AI32+BYPL_EOD!AJ32</f>
        <v>57.55</v>
      </c>
      <c r="K32">
        <f>MES_EOD!AI32+MES_EOD!AJ32</f>
        <v>5.84</v>
      </c>
      <c r="L32">
        <f>NDMC_EOD!AI32+NDMC_EOD!AJ32</f>
        <v>23.32</v>
      </c>
      <c r="M32">
        <f>TPDDL_EOD!AI32+TPDDL_EOD!AJ32</f>
        <v>68.52</v>
      </c>
      <c r="N32">
        <f t="shared" si="0"/>
        <v>257.01</v>
      </c>
      <c r="O32" s="112">
        <f t="shared" si="1"/>
        <v>-9.9999999999909051E-3</v>
      </c>
      <c r="P32">
        <v>101.77603984280768</v>
      </c>
      <c r="Q32">
        <v>57.547760787517994</v>
      </c>
      <c r="R32">
        <v>5.8397727714874907</v>
      </c>
      <c r="S32">
        <v>23.319092642309638</v>
      </c>
      <c r="T32">
        <v>68.517333955877206</v>
      </c>
      <c r="U32" s="114">
        <f t="shared" si="2"/>
        <v>257</v>
      </c>
      <c r="V32" s="112">
        <f t="shared" si="3"/>
        <v>0</v>
      </c>
      <c r="Y32">
        <f>BAWANA!AW32+BAWANA!AX32</f>
        <v>31.5</v>
      </c>
      <c r="Z32">
        <f>BAWANA!BD32+BAWANA!BE32</f>
        <v>31.5</v>
      </c>
      <c r="AA32">
        <f>BAWANA!X32+BAWANA!Y32</f>
        <v>31.5</v>
      </c>
      <c r="AB32">
        <f>BAWANA!AE32+BAWANA!AF32</f>
        <v>31.5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257</v>
      </c>
      <c r="E33">
        <f>BAWANA!AM33</f>
        <v>0</v>
      </c>
      <c r="F33">
        <f t="shared" si="4"/>
        <v>256</v>
      </c>
      <c r="G33">
        <f t="shared" si="5"/>
        <v>257</v>
      </c>
      <c r="H33" s="112"/>
      <c r="I33">
        <f>BRPL_EOD!AI33+BRPL_EOD!AJ33</f>
        <v>101.78</v>
      </c>
      <c r="J33">
        <f>BYPL_EOD!AI33+BYPL_EOD!AJ33</f>
        <v>57.55</v>
      </c>
      <c r="K33">
        <f>MES_EOD!AI33+MES_EOD!AJ33</f>
        <v>5.84</v>
      </c>
      <c r="L33">
        <f>NDMC_EOD!AI33+NDMC_EOD!AJ33</f>
        <v>23.32</v>
      </c>
      <c r="M33">
        <f>TPDDL_EOD!AI33+TPDDL_EOD!AJ33</f>
        <v>68.52</v>
      </c>
      <c r="N33">
        <f t="shared" si="0"/>
        <v>257.01</v>
      </c>
      <c r="O33" s="112">
        <f t="shared" si="1"/>
        <v>-9.9999999999909051E-3</v>
      </c>
      <c r="P33">
        <v>101.77603984280768</v>
      </c>
      <c r="Q33">
        <v>57.547760787517994</v>
      </c>
      <c r="R33">
        <v>5.8397727714874907</v>
      </c>
      <c r="S33">
        <v>23.319092642309638</v>
      </c>
      <c r="T33">
        <v>68.517333955877206</v>
      </c>
      <c r="U33" s="114">
        <f t="shared" si="2"/>
        <v>257</v>
      </c>
      <c r="V33" s="112">
        <f t="shared" si="3"/>
        <v>0</v>
      </c>
      <c r="Y33">
        <f>BAWANA!AW33+BAWANA!AX33</f>
        <v>31.5</v>
      </c>
      <c r="Z33">
        <f>BAWANA!BD33+BAWANA!BE33</f>
        <v>31.5</v>
      </c>
      <c r="AA33">
        <f>BAWANA!X33+BAWANA!Y33</f>
        <v>31.5</v>
      </c>
      <c r="AB33">
        <f>BAWANA!AE33+BAWANA!AF33</f>
        <v>31.5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257</v>
      </c>
      <c r="E34">
        <f>BAWANA!AM34</f>
        <v>0</v>
      </c>
      <c r="F34">
        <f t="shared" si="4"/>
        <v>256</v>
      </c>
      <c r="G34">
        <f t="shared" si="5"/>
        <v>257</v>
      </c>
      <c r="H34" s="112"/>
      <c r="I34">
        <f>BRPL_EOD!AI34+BRPL_EOD!AJ34</f>
        <v>101.78</v>
      </c>
      <c r="J34">
        <f>BYPL_EOD!AI34+BYPL_EOD!AJ34</f>
        <v>57.55</v>
      </c>
      <c r="K34">
        <f>MES_EOD!AI34+MES_EOD!AJ34</f>
        <v>5.84</v>
      </c>
      <c r="L34">
        <f>NDMC_EOD!AI34+NDMC_EOD!AJ34</f>
        <v>23.32</v>
      </c>
      <c r="M34">
        <f>TPDDL_EOD!AI34+TPDDL_EOD!AJ34</f>
        <v>68.52</v>
      </c>
      <c r="N34">
        <f t="shared" si="0"/>
        <v>257.01</v>
      </c>
      <c r="O34" s="112">
        <f t="shared" si="1"/>
        <v>-9.9999999999909051E-3</v>
      </c>
      <c r="P34">
        <v>101.77603984280768</v>
      </c>
      <c r="Q34">
        <v>57.547760787517994</v>
      </c>
      <c r="R34">
        <v>5.8397727714874907</v>
      </c>
      <c r="S34">
        <v>23.319092642309638</v>
      </c>
      <c r="T34">
        <v>68.517333955877206</v>
      </c>
      <c r="U34" s="114">
        <f t="shared" si="2"/>
        <v>257</v>
      </c>
      <c r="V34" s="112">
        <f t="shared" si="3"/>
        <v>0</v>
      </c>
      <c r="Y34">
        <f>BAWANA!AW34+BAWANA!AX34</f>
        <v>31.5</v>
      </c>
      <c r="Z34">
        <f>BAWANA!BD34+BAWANA!BE34</f>
        <v>31.5</v>
      </c>
      <c r="AA34">
        <f>BAWANA!X34+BAWANA!Y34</f>
        <v>31.5</v>
      </c>
      <c r="AB34">
        <f>BAWANA!AE34+BAWANA!AF34</f>
        <v>31.5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257</v>
      </c>
      <c r="E35">
        <f>BAWANA!AM35</f>
        <v>0</v>
      </c>
      <c r="F35">
        <f t="shared" si="4"/>
        <v>256</v>
      </c>
      <c r="G35">
        <f t="shared" si="5"/>
        <v>257</v>
      </c>
      <c r="H35" s="112"/>
      <c r="I35">
        <f>BRPL_EOD!AI35+BRPL_EOD!AJ35</f>
        <v>101.78</v>
      </c>
      <c r="J35">
        <f>BYPL_EOD!AI35+BYPL_EOD!AJ35</f>
        <v>57.55</v>
      </c>
      <c r="K35">
        <f>MES_EOD!AI35+MES_EOD!AJ35</f>
        <v>5.84</v>
      </c>
      <c r="L35">
        <f>NDMC_EOD!AI35+NDMC_EOD!AJ35</f>
        <v>23.32</v>
      </c>
      <c r="M35">
        <f>TPDDL_EOD!AI35+TPDDL_EOD!AJ35</f>
        <v>68.52</v>
      </c>
      <c r="N35">
        <f t="shared" si="0"/>
        <v>257.01</v>
      </c>
      <c r="O35" s="112">
        <f t="shared" si="1"/>
        <v>-9.9999999999909051E-3</v>
      </c>
      <c r="P35">
        <v>101.77603984280768</v>
      </c>
      <c r="Q35">
        <v>57.547760787517994</v>
      </c>
      <c r="R35">
        <v>5.8397727714874907</v>
      </c>
      <c r="S35">
        <v>23.319092642309638</v>
      </c>
      <c r="T35">
        <v>68.517333955877206</v>
      </c>
      <c r="U35" s="114">
        <f t="shared" si="2"/>
        <v>257</v>
      </c>
      <c r="V35" s="112">
        <f t="shared" si="3"/>
        <v>0</v>
      </c>
      <c r="Y35">
        <f>BAWANA!AW35+BAWANA!AX35</f>
        <v>31.5</v>
      </c>
      <c r="Z35">
        <f>BAWANA!BD35+BAWANA!BE35</f>
        <v>31.5</v>
      </c>
      <c r="AA35">
        <f>BAWANA!X35+BAWANA!Y35</f>
        <v>31.5</v>
      </c>
      <c r="AB35">
        <f>BAWANA!AE35+BAWANA!AF35</f>
        <v>31.5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257</v>
      </c>
      <c r="E36">
        <f>BAWANA!AM36</f>
        <v>0</v>
      </c>
      <c r="F36">
        <f t="shared" si="4"/>
        <v>256</v>
      </c>
      <c r="G36">
        <f t="shared" si="5"/>
        <v>257</v>
      </c>
      <c r="H36" s="112"/>
      <c r="I36">
        <f>BRPL_EOD!AI36+BRPL_EOD!AJ36</f>
        <v>101.78</v>
      </c>
      <c r="J36">
        <f>BYPL_EOD!AI36+BYPL_EOD!AJ36</f>
        <v>57.55</v>
      </c>
      <c r="K36">
        <f>MES_EOD!AI36+MES_EOD!AJ36</f>
        <v>5.84</v>
      </c>
      <c r="L36">
        <f>NDMC_EOD!AI36+NDMC_EOD!AJ36</f>
        <v>23.32</v>
      </c>
      <c r="M36">
        <f>TPDDL_EOD!AI36+TPDDL_EOD!AJ36</f>
        <v>68.52</v>
      </c>
      <c r="N36">
        <f t="shared" si="0"/>
        <v>257.01</v>
      </c>
      <c r="O36" s="112">
        <f t="shared" si="1"/>
        <v>-9.9999999999909051E-3</v>
      </c>
      <c r="P36">
        <v>101.77603984280768</v>
      </c>
      <c r="Q36">
        <v>57.547760787517994</v>
      </c>
      <c r="R36">
        <v>5.8397727714874907</v>
      </c>
      <c r="S36">
        <v>23.319092642309638</v>
      </c>
      <c r="T36">
        <v>68.517333955877206</v>
      </c>
      <c r="U36" s="114">
        <f t="shared" si="2"/>
        <v>257</v>
      </c>
      <c r="V36" s="112">
        <f t="shared" si="3"/>
        <v>0</v>
      </c>
      <c r="Y36">
        <f>BAWANA!AW36+BAWANA!AX36</f>
        <v>31.5</v>
      </c>
      <c r="Z36">
        <f>BAWANA!BD36+BAWANA!BE36</f>
        <v>31.5</v>
      </c>
      <c r="AA36">
        <f>BAWANA!X36+BAWANA!Y36</f>
        <v>31.5</v>
      </c>
      <c r="AB36">
        <f>BAWANA!AE36+BAWANA!AF36</f>
        <v>31.5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257</v>
      </c>
      <c r="E37">
        <f>BAWANA!AM37</f>
        <v>0</v>
      </c>
      <c r="F37">
        <f t="shared" si="4"/>
        <v>256</v>
      </c>
      <c r="G37">
        <f t="shared" si="5"/>
        <v>257</v>
      </c>
      <c r="H37" s="112"/>
      <c r="I37">
        <f>BRPL_EOD!AI37+BRPL_EOD!AJ37</f>
        <v>101.78</v>
      </c>
      <c r="J37">
        <f>BYPL_EOD!AI37+BYPL_EOD!AJ37</f>
        <v>57.55</v>
      </c>
      <c r="K37">
        <f>MES_EOD!AI37+MES_EOD!AJ37</f>
        <v>5.84</v>
      </c>
      <c r="L37">
        <f>NDMC_EOD!AI37+NDMC_EOD!AJ37</f>
        <v>23.32</v>
      </c>
      <c r="M37">
        <f>TPDDL_EOD!AI37+TPDDL_EOD!AJ37</f>
        <v>68.52</v>
      </c>
      <c r="N37">
        <f t="shared" si="0"/>
        <v>257.01</v>
      </c>
      <c r="O37" s="112">
        <f t="shared" si="1"/>
        <v>-9.9999999999909051E-3</v>
      </c>
      <c r="P37">
        <v>101.77603984280768</v>
      </c>
      <c r="Q37">
        <v>57.547760787517994</v>
      </c>
      <c r="R37">
        <v>5.8397727714874907</v>
      </c>
      <c r="S37">
        <v>23.319092642309638</v>
      </c>
      <c r="T37">
        <v>68.517333955877206</v>
      </c>
      <c r="U37" s="114">
        <f t="shared" si="2"/>
        <v>257</v>
      </c>
      <c r="V37" s="112">
        <f t="shared" si="3"/>
        <v>0</v>
      </c>
      <c r="Y37">
        <f>BAWANA!AW37+BAWANA!AX37</f>
        <v>31.5</v>
      </c>
      <c r="Z37">
        <f>BAWANA!BD37+BAWANA!BE37</f>
        <v>31.5</v>
      </c>
      <c r="AA37">
        <f>BAWANA!X37+BAWANA!Y37</f>
        <v>31.5</v>
      </c>
      <c r="AB37">
        <f>BAWANA!AE37+BAWANA!AF37</f>
        <v>31.5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257</v>
      </c>
      <c r="E38">
        <f>BAWANA!AM38</f>
        <v>0</v>
      </c>
      <c r="F38">
        <f t="shared" si="4"/>
        <v>256</v>
      </c>
      <c r="G38">
        <f t="shared" si="5"/>
        <v>257</v>
      </c>
      <c r="H38" s="112"/>
      <c r="I38">
        <f>BRPL_EOD!AI38+BRPL_EOD!AJ38</f>
        <v>101.78</v>
      </c>
      <c r="J38">
        <f>BYPL_EOD!AI38+BYPL_EOD!AJ38</f>
        <v>57.55</v>
      </c>
      <c r="K38">
        <f>MES_EOD!AI38+MES_EOD!AJ38</f>
        <v>5.84</v>
      </c>
      <c r="L38">
        <f>NDMC_EOD!AI38+NDMC_EOD!AJ38</f>
        <v>23.32</v>
      </c>
      <c r="M38">
        <f>TPDDL_EOD!AI38+TPDDL_EOD!AJ38</f>
        <v>68.52</v>
      </c>
      <c r="N38">
        <f t="shared" si="0"/>
        <v>257.01</v>
      </c>
      <c r="O38" s="112">
        <f t="shared" si="1"/>
        <v>-9.9999999999909051E-3</v>
      </c>
      <c r="P38">
        <v>101.77603984280768</v>
      </c>
      <c r="Q38">
        <v>57.547760787517994</v>
      </c>
      <c r="R38">
        <v>5.8397727714874907</v>
      </c>
      <c r="S38">
        <v>23.319092642309638</v>
      </c>
      <c r="T38">
        <v>68.517333955877206</v>
      </c>
      <c r="U38" s="114">
        <f t="shared" si="2"/>
        <v>257</v>
      </c>
      <c r="V38" s="112">
        <f t="shared" si="3"/>
        <v>0</v>
      </c>
      <c r="Y38">
        <f>BAWANA!AW38+BAWANA!AX38</f>
        <v>31.5</v>
      </c>
      <c r="Z38">
        <f>BAWANA!BD38+BAWANA!BE38</f>
        <v>31.5</v>
      </c>
      <c r="AA38">
        <f>BAWANA!X38+BAWANA!Y38</f>
        <v>31.5</v>
      </c>
      <c r="AB38">
        <f>BAWANA!AE38+BAWANA!AF38</f>
        <v>31.5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257</v>
      </c>
      <c r="E39">
        <f>BAWANA!AM39</f>
        <v>0</v>
      </c>
      <c r="F39">
        <f t="shared" si="4"/>
        <v>256</v>
      </c>
      <c r="G39">
        <f t="shared" si="5"/>
        <v>257</v>
      </c>
      <c r="H39" s="112"/>
      <c r="I39">
        <f>BRPL_EOD!AI39+BRPL_EOD!AJ39</f>
        <v>101.78</v>
      </c>
      <c r="J39">
        <f>BYPL_EOD!AI39+BYPL_EOD!AJ39</f>
        <v>57.55</v>
      </c>
      <c r="K39">
        <f>MES_EOD!AI39+MES_EOD!AJ39</f>
        <v>5.84</v>
      </c>
      <c r="L39">
        <f>NDMC_EOD!AI39+NDMC_EOD!AJ39</f>
        <v>23.32</v>
      </c>
      <c r="M39">
        <f>TPDDL_EOD!AI39+TPDDL_EOD!AJ39</f>
        <v>68.52</v>
      </c>
      <c r="N39">
        <f t="shared" si="0"/>
        <v>257.01</v>
      </c>
      <c r="O39" s="112">
        <f t="shared" si="1"/>
        <v>-9.9999999999909051E-3</v>
      </c>
      <c r="P39">
        <v>101.77603984280768</v>
      </c>
      <c r="Q39">
        <v>57.547760787517994</v>
      </c>
      <c r="R39">
        <v>5.8397727714874907</v>
      </c>
      <c r="S39">
        <v>23.319092642309638</v>
      </c>
      <c r="T39">
        <v>68.517333955877206</v>
      </c>
      <c r="U39" s="114">
        <f t="shared" si="2"/>
        <v>257</v>
      </c>
      <c r="V39" s="112">
        <f t="shared" si="3"/>
        <v>0</v>
      </c>
      <c r="Y39">
        <f>BAWANA!AW39+BAWANA!AX39</f>
        <v>31.5</v>
      </c>
      <c r="Z39">
        <f>BAWANA!BD39+BAWANA!BE39</f>
        <v>31.5</v>
      </c>
      <c r="AA39">
        <f>BAWANA!X39+BAWANA!Y39</f>
        <v>31.5</v>
      </c>
      <c r="AB39">
        <f>BAWANA!AE39+BAWANA!AF39</f>
        <v>31.5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257</v>
      </c>
      <c r="E40">
        <f>BAWANA!AM40</f>
        <v>0</v>
      </c>
      <c r="F40">
        <f t="shared" si="4"/>
        <v>256</v>
      </c>
      <c r="G40">
        <f t="shared" si="5"/>
        <v>257</v>
      </c>
      <c r="H40" s="112"/>
      <c r="I40">
        <f>BRPL_EOD!AI40+BRPL_EOD!AJ40</f>
        <v>101.78</v>
      </c>
      <c r="J40">
        <f>BYPL_EOD!AI40+BYPL_EOD!AJ40</f>
        <v>57.55</v>
      </c>
      <c r="K40">
        <f>MES_EOD!AI40+MES_EOD!AJ40</f>
        <v>5.84</v>
      </c>
      <c r="L40">
        <f>NDMC_EOD!AI40+NDMC_EOD!AJ40</f>
        <v>23.32</v>
      </c>
      <c r="M40">
        <f>TPDDL_EOD!AI40+TPDDL_EOD!AJ40</f>
        <v>68.52</v>
      </c>
      <c r="N40">
        <f t="shared" si="0"/>
        <v>257.01</v>
      </c>
      <c r="O40" s="112">
        <f t="shared" si="1"/>
        <v>-9.9999999999909051E-3</v>
      </c>
      <c r="P40">
        <v>101.77603984280768</v>
      </c>
      <c r="Q40">
        <v>57.547760787517994</v>
      </c>
      <c r="R40">
        <v>5.8397727714874907</v>
      </c>
      <c r="S40">
        <v>23.319092642309638</v>
      </c>
      <c r="T40">
        <v>68.517333955877206</v>
      </c>
      <c r="U40" s="114">
        <f t="shared" si="2"/>
        <v>257</v>
      </c>
      <c r="V40" s="112">
        <f t="shared" si="3"/>
        <v>0</v>
      </c>
      <c r="Y40">
        <f>BAWANA!AW40+BAWANA!AX40</f>
        <v>31.5</v>
      </c>
      <c r="Z40">
        <f>BAWANA!BD40+BAWANA!BE40</f>
        <v>31.5</v>
      </c>
      <c r="AA40">
        <f>BAWANA!X40+BAWANA!Y40</f>
        <v>31.5</v>
      </c>
      <c r="AB40">
        <f>BAWANA!AE40+BAWANA!AF40</f>
        <v>31.5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257</v>
      </c>
      <c r="E41">
        <f>BAWANA!AM41</f>
        <v>0</v>
      </c>
      <c r="F41">
        <f t="shared" si="4"/>
        <v>256</v>
      </c>
      <c r="G41">
        <f t="shared" si="5"/>
        <v>257</v>
      </c>
      <c r="H41" s="112"/>
      <c r="I41">
        <f>BRPL_EOD!AI41+BRPL_EOD!AJ41</f>
        <v>101.78</v>
      </c>
      <c r="J41">
        <f>BYPL_EOD!AI41+BYPL_EOD!AJ41</f>
        <v>57.55</v>
      </c>
      <c r="K41">
        <f>MES_EOD!AI41+MES_EOD!AJ41</f>
        <v>5.84</v>
      </c>
      <c r="L41">
        <f>NDMC_EOD!AI41+NDMC_EOD!AJ41</f>
        <v>23.32</v>
      </c>
      <c r="M41">
        <f>TPDDL_EOD!AI41+TPDDL_EOD!AJ41</f>
        <v>68.52</v>
      </c>
      <c r="N41">
        <f t="shared" si="0"/>
        <v>257.01</v>
      </c>
      <c r="O41" s="112">
        <f t="shared" si="1"/>
        <v>-9.9999999999909051E-3</v>
      </c>
      <c r="P41">
        <v>101.77603984280768</v>
      </c>
      <c r="Q41">
        <v>57.547760787517994</v>
      </c>
      <c r="R41">
        <v>5.8397727714874907</v>
      </c>
      <c r="S41">
        <v>23.319092642309638</v>
      </c>
      <c r="T41">
        <v>68.517333955877206</v>
      </c>
      <c r="U41" s="114">
        <f t="shared" si="2"/>
        <v>257</v>
      </c>
      <c r="V41" s="112">
        <f t="shared" si="3"/>
        <v>0</v>
      </c>
      <c r="Y41">
        <f>BAWANA!AW41+BAWANA!AX41</f>
        <v>31.5</v>
      </c>
      <c r="Z41">
        <f>BAWANA!BD41+BAWANA!BE41</f>
        <v>31.5</v>
      </c>
      <c r="AA41">
        <f>BAWANA!X41+BAWANA!Y41</f>
        <v>31.5</v>
      </c>
      <c r="AB41">
        <f>BAWANA!AE41+BAWANA!AF41</f>
        <v>31.5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257</v>
      </c>
      <c r="E42">
        <f>BAWANA!AM42</f>
        <v>0</v>
      </c>
      <c r="F42">
        <f t="shared" si="4"/>
        <v>256</v>
      </c>
      <c r="G42">
        <f t="shared" si="5"/>
        <v>257</v>
      </c>
      <c r="H42" s="112"/>
      <c r="I42">
        <f>BRPL_EOD!AI42+BRPL_EOD!AJ42</f>
        <v>101.78</v>
      </c>
      <c r="J42">
        <f>BYPL_EOD!AI42+BYPL_EOD!AJ42</f>
        <v>57.55</v>
      </c>
      <c r="K42">
        <f>MES_EOD!AI42+MES_EOD!AJ42</f>
        <v>5.84</v>
      </c>
      <c r="L42">
        <f>NDMC_EOD!AI42+NDMC_EOD!AJ42</f>
        <v>23.32</v>
      </c>
      <c r="M42">
        <f>TPDDL_EOD!AI42+TPDDL_EOD!AJ42</f>
        <v>68.52</v>
      </c>
      <c r="N42">
        <f t="shared" si="0"/>
        <v>257.01</v>
      </c>
      <c r="O42" s="112">
        <f t="shared" si="1"/>
        <v>-9.9999999999909051E-3</v>
      </c>
      <c r="P42">
        <v>101.77603984280768</v>
      </c>
      <c r="Q42">
        <v>57.547760787517994</v>
      </c>
      <c r="R42">
        <v>5.8397727714874907</v>
      </c>
      <c r="S42">
        <v>23.319092642309638</v>
      </c>
      <c r="T42">
        <v>68.517333955877206</v>
      </c>
      <c r="U42" s="114">
        <f t="shared" si="2"/>
        <v>257</v>
      </c>
      <c r="V42" s="112">
        <f t="shared" si="3"/>
        <v>0</v>
      </c>
      <c r="Y42">
        <f>BAWANA!AW42+BAWANA!AX42</f>
        <v>31.5</v>
      </c>
      <c r="Z42">
        <f>BAWANA!BD42+BAWANA!BE42</f>
        <v>31.5</v>
      </c>
      <c r="AA42">
        <f>BAWANA!X42+BAWANA!Y42</f>
        <v>31.5</v>
      </c>
      <c r="AB42">
        <f>BAWANA!AE42+BAWANA!AF42</f>
        <v>31.5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257</v>
      </c>
      <c r="E43">
        <f>BAWANA!AM43</f>
        <v>0</v>
      </c>
      <c r="F43">
        <f t="shared" si="4"/>
        <v>256</v>
      </c>
      <c r="G43">
        <f t="shared" si="5"/>
        <v>257</v>
      </c>
      <c r="H43" s="112"/>
      <c r="I43">
        <f>BRPL_EOD!AI43+BRPL_EOD!AJ43</f>
        <v>101.78</v>
      </c>
      <c r="J43">
        <f>BYPL_EOD!AI43+BYPL_EOD!AJ43</f>
        <v>57.55</v>
      </c>
      <c r="K43">
        <f>MES_EOD!AI43+MES_EOD!AJ43</f>
        <v>5.84</v>
      </c>
      <c r="L43">
        <f>NDMC_EOD!AI43+NDMC_EOD!AJ43</f>
        <v>23.32</v>
      </c>
      <c r="M43">
        <f>TPDDL_EOD!AI43+TPDDL_EOD!AJ43</f>
        <v>68.52</v>
      </c>
      <c r="N43">
        <f t="shared" si="0"/>
        <v>257.01</v>
      </c>
      <c r="O43" s="112">
        <f t="shared" si="1"/>
        <v>-9.9999999999909051E-3</v>
      </c>
      <c r="P43">
        <v>101.77603984280768</v>
      </c>
      <c r="Q43">
        <v>57.547760787517994</v>
      </c>
      <c r="R43">
        <v>5.8397727714874907</v>
      </c>
      <c r="S43">
        <v>23.319092642309638</v>
      </c>
      <c r="T43">
        <v>68.517333955877206</v>
      </c>
      <c r="U43" s="114">
        <f t="shared" si="2"/>
        <v>257</v>
      </c>
      <c r="V43" s="112">
        <f t="shared" si="3"/>
        <v>0</v>
      </c>
      <c r="Y43">
        <f>BAWANA!AW43+BAWANA!AX43</f>
        <v>31.5</v>
      </c>
      <c r="Z43">
        <f>BAWANA!BD43+BAWANA!BE43</f>
        <v>31.5</v>
      </c>
      <c r="AA43">
        <f>BAWANA!X43+BAWANA!Y43</f>
        <v>31.5</v>
      </c>
      <c r="AB43">
        <f>BAWANA!AE43+BAWANA!AF43</f>
        <v>31.5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257</v>
      </c>
      <c r="E44">
        <f>BAWANA!AM44</f>
        <v>0</v>
      </c>
      <c r="F44">
        <f t="shared" si="4"/>
        <v>256</v>
      </c>
      <c r="G44">
        <f t="shared" si="5"/>
        <v>257</v>
      </c>
      <c r="H44" s="112"/>
      <c r="I44">
        <f>BRPL_EOD!AI44+BRPL_EOD!AJ44</f>
        <v>101.78</v>
      </c>
      <c r="J44">
        <f>BYPL_EOD!AI44+BYPL_EOD!AJ44</f>
        <v>57.55</v>
      </c>
      <c r="K44">
        <f>MES_EOD!AI44+MES_EOD!AJ44</f>
        <v>5.84</v>
      </c>
      <c r="L44">
        <f>NDMC_EOD!AI44+NDMC_EOD!AJ44</f>
        <v>23.32</v>
      </c>
      <c r="M44">
        <f>TPDDL_EOD!AI44+TPDDL_EOD!AJ44</f>
        <v>68.52</v>
      </c>
      <c r="N44">
        <f t="shared" si="0"/>
        <v>257.01</v>
      </c>
      <c r="O44" s="112">
        <f t="shared" si="1"/>
        <v>-9.9999999999909051E-3</v>
      </c>
      <c r="P44">
        <v>101.77603984280768</v>
      </c>
      <c r="Q44">
        <v>57.547760787517994</v>
      </c>
      <c r="R44">
        <v>5.8397727714874907</v>
      </c>
      <c r="S44">
        <v>23.319092642309638</v>
      </c>
      <c r="T44">
        <v>68.517333955877206</v>
      </c>
      <c r="U44" s="114">
        <f t="shared" si="2"/>
        <v>257</v>
      </c>
      <c r="V44" s="112">
        <f t="shared" si="3"/>
        <v>0</v>
      </c>
      <c r="Y44">
        <f>BAWANA!AW44+BAWANA!AX44</f>
        <v>31.5</v>
      </c>
      <c r="Z44">
        <f>BAWANA!BD44+BAWANA!BE44</f>
        <v>31.5</v>
      </c>
      <c r="AA44">
        <f>BAWANA!X44+BAWANA!Y44</f>
        <v>31.5</v>
      </c>
      <c r="AB44">
        <f>BAWANA!AE44+BAWANA!AF44</f>
        <v>31.5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257</v>
      </c>
      <c r="E45">
        <f>BAWANA!AM45</f>
        <v>0</v>
      </c>
      <c r="F45">
        <f t="shared" si="4"/>
        <v>256</v>
      </c>
      <c r="G45">
        <f t="shared" si="5"/>
        <v>257</v>
      </c>
      <c r="H45" s="112"/>
      <c r="I45">
        <f>BRPL_EOD!AI45+BRPL_EOD!AJ45</f>
        <v>101.78</v>
      </c>
      <c r="J45">
        <f>BYPL_EOD!AI45+BYPL_EOD!AJ45</f>
        <v>57.55</v>
      </c>
      <c r="K45">
        <f>MES_EOD!AI45+MES_EOD!AJ45</f>
        <v>5.84</v>
      </c>
      <c r="L45">
        <f>NDMC_EOD!AI45+NDMC_EOD!AJ45</f>
        <v>23.32</v>
      </c>
      <c r="M45">
        <f>TPDDL_EOD!AI45+TPDDL_EOD!AJ45</f>
        <v>68.52</v>
      </c>
      <c r="N45">
        <f t="shared" si="0"/>
        <v>257.01</v>
      </c>
      <c r="O45" s="112">
        <f t="shared" si="1"/>
        <v>-9.9999999999909051E-3</v>
      </c>
      <c r="P45">
        <v>101.77603984280768</v>
      </c>
      <c r="Q45">
        <v>57.547760787517994</v>
      </c>
      <c r="R45">
        <v>5.8397727714874907</v>
      </c>
      <c r="S45">
        <v>23.319092642309638</v>
      </c>
      <c r="T45">
        <v>68.517333955877206</v>
      </c>
      <c r="U45" s="114">
        <f t="shared" si="2"/>
        <v>257</v>
      </c>
      <c r="V45" s="112">
        <f t="shared" si="3"/>
        <v>0</v>
      </c>
      <c r="Y45">
        <f>BAWANA!AW45+BAWANA!AX45</f>
        <v>31.5</v>
      </c>
      <c r="Z45">
        <f>BAWANA!BD45+BAWANA!BE45</f>
        <v>31.5</v>
      </c>
      <c r="AA45">
        <f>BAWANA!X45+BAWANA!Y45</f>
        <v>31.5</v>
      </c>
      <c r="AB45">
        <f>BAWANA!AE45+BAWANA!AF45</f>
        <v>31.5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257</v>
      </c>
      <c r="E46">
        <f>BAWANA!AM46</f>
        <v>0</v>
      </c>
      <c r="F46">
        <f t="shared" si="4"/>
        <v>256</v>
      </c>
      <c r="G46">
        <f t="shared" si="5"/>
        <v>257</v>
      </c>
      <c r="H46" s="112"/>
      <c r="I46">
        <f>BRPL_EOD!AI46+BRPL_EOD!AJ46</f>
        <v>101.78</v>
      </c>
      <c r="J46">
        <f>BYPL_EOD!AI46+BYPL_EOD!AJ46</f>
        <v>57.55</v>
      </c>
      <c r="K46">
        <f>MES_EOD!AI46+MES_EOD!AJ46</f>
        <v>5.84</v>
      </c>
      <c r="L46">
        <f>NDMC_EOD!AI46+NDMC_EOD!AJ46</f>
        <v>23.32</v>
      </c>
      <c r="M46">
        <f>TPDDL_EOD!AI46+TPDDL_EOD!AJ46</f>
        <v>68.52</v>
      </c>
      <c r="N46">
        <f t="shared" si="0"/>
        <v>257.01</v>
      </c>
      <c r="O46" s="112">
        <f t="shared" si="1"/>
        <v>-9.9999999999909051E-3</v>
      </c>
      <c r="P46">
        <v>101.77603984280768</v>
      </c>
      <c r="Q46">
        <v>57.547760787517994</v>
      </c>
      <c r="R46">
        <v>5.8397727714874907</v>
      </c>
      <c r="S46">
        <v>23.319092642309638</v>
      </c>
      <c r="T46">
        <v>68.517333955877206</v>
      </c>
      <c r="U46" s="114">
        <f t="shared" si="2"/>
        <v>257</v>
      </c>
      <c r="V46" s="112">
        <f t="shared" si="3"/>
        <v>0</v>
      </c>
      <c r="Y46">
        <f>BAWANA!AW46+BAWANA!AX46</f>
        <v>31.5</v>
      </c>
      <c r="Z46">
        <f>BAWANA!BD46+BAWANA!BE46</f>
        <v>31.5</v>
      </c>
      <c r="AA46">
        <f>BAWANA!X46+BAWANA!Y46</f>
        <v>31.5</v>
      </c>
      <c r="AB46">
        <f>BAWANA!AE46+BAWANA!AF46</f>
        <v>31.5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257</v>
      </c>
      <c r="E47">
        <f>BAWANA!AM47</f>
        <v>0</v>
      </c>
      <c r="F47">
        <f t="shared" si="4"/>
        <v>256</v>
      </c>
      <c r="G47">
        <f t="shared" si="5"/>
        <v>257</v>
      </c>
      <c r="H47" s="112"/>
      <c r="I47">
        <f>BRPL_EOD!AI47+BRPL_EOD!AJ47</f>
        <v>99.22</v>
      </c>
      <c r="J47">
        <f>BYPL_EOD!AI47+BYPL_EOD!AJ47</f>
        <v>56.7</v>
      </c>
      <c r="K47">
        <f>MES_EOD!AI47+MES_EOD!AJ47</f>
        <v>6.52</v>
      </c>
      <c r="L47">
        <f>NDMC_EOD!AI47+NDMC_EOD!AJ47</f>
        <v>26.04</v>
      </c>
      <c r="M47">
        <f>TPDDL_EOD!AI47+TPDDL_EOD!AJ47</f>
        <v>68.52</v>
      </c>
      <c r="N47">
        <f t="shared" si="0"/>
        <v>257</v>
      </c>
      <c r="O47" s="112">
        <f t="shared" si="1"/>
        <v>0</v>
      </c>
      <c r="P47">
        <v>99.22</v>
      </c>
      <c r="Q47">
        <v>56.7</v>
      </c>
      <c r="R47">
        <v>6.52</v>
      </c>
      <c r="S47">
        <v>26.04</v>
      </c>
      <c r="T47">
        <v>68.52</v>
      </c>
      <c r="U47" s="114">
        <f t="shared" si="2"/>
        <v>257</v>
      </c>
      <c r="V47" s="112">
        <f t="shared" si="3"/>
        <v>0</v>
      </c>
      <c r="Y47">
        <f>BAWANA!AW47+BAWANA!AX47</f>
        <v>31.5</v>
      </c>
      <c r="Z47">
        <f>BAWANA!BD47+BAWANA!BE47</f>
        <v>31.5</v>
      </c>
      <c r="AA47">
        <f>BAWANA!X47+BAWANA!Y47</f>
        <v>31.5</v>
      </c>
      <c r="AB47">
        <f>BAWANA!AE47+BAWANA!AF47</f>
        <v>31.5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257</v>
      </c>
      <c r="E48">
        <f>BAWANA!AM48</f>
        <v>0</v>
      </c>
      <c r="F48">
        <f t="shared" si="4"/>
        <v>256</v>
      </c>
      <c r="G48">
        <f t="shared" si="5"/>
        <v>257</v>
      </c>
      <c r="H48" s="112"/>
      <c r="I48">
        <f>BRPL_EOD!AI48+BRPL_EOD!AJ48</f>
        <v>99.22</v>
      </c>
      <c r="J48">
        <f>BYPL_EOD!AI48+BYPL_EOD!AJ48</f>
        <v>56.7</v>
      </c>
      <c r="K48">
        <f>MES_EOD!AI48+MES_EOD!AJ48</f>
        <v>6.52</v>
      </c>
      <c r="L48">
        <f>NDMC_EOD!AI48+NDMC_EOD!AJ48</f>
        <v>26.04</v>
      </c>
      <c r="M48">
        <f>TPDDL_EOD!AI48+TPDDL_EOD!AJ48</f>
        <v>68.52</v>
      </c>
      <c r="N48">
        <f t="shared" si="0"/>
        <v>257</v>
      </c>
      <c r="O48" s="112">
        <f t="shared" si="1"/>
        <v>0</v>
      </c>
      <c r="P48">
        <v>99.22</v>
      </c>
      <c r="Q48">
        <v>56.7</v>
      </c>
      <c r="R48">
        <v>6.52</v>
      </c>
      <c r="S48">
        <v>26.04</v>
      </c>
      <c r="T48">
        <v>68.52</v>
      </c>
      <c r="U48" s="114">
        <f t="shared" si="2"/>
        <v>257</v>
      </c>
      <c r="V48" s="112">
        <f t="shared" si="3"/>
        <v>0</v>
      </c>
      <c r="Y48">
        <f>BAWANA!AW48+BAWANA!AX48</f>
        <v>31.5</v>
      </c>
      <c r="Z48">
        <f>BAWANA!BD48+BAWANA!BE48</f>
        <v>31.5</v>
      </c>
      <c r="AA48">
        <f>BAWANA!X48+BAWANA!Y48</f>
        <v>31.5</v>
      </c>
      <c r="AB48">
        <f>BAWANA!AE48+BAWANA!AF48</f>
        <v>31.5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283.5</v>
      </c>
      <c r="E49">
        <f>BAWANA!AM49</f>
        <v>0</v>
      </c>
      <c r="F49">
        <f t="shared" si="4"/>
        <v>256</v>
      </c>
      <c r="G49">
        <f t="shared" si="5"/>
        <v>283.5</v>
      </c>
      <c r="H49" s="112"/>
      <c r="I49">
        <f>BRPL_EOD!AI49+BRPL_EOD!AJ49</f>
        <v>130.72</v>
      </c>
      <c r="J49">
        <f>BYPL_EOD!AI49+BYPL_EOD!AJ49</f>
        <v>56.7</v>
      </c>
      <c r="K49">
        <f>MES_EOD!AI49+MES_EOD!AJ49</f>
        <v>4.92</v>
      </c>
      <c r="L49">
        <f>NDMC_EOD!AI49+NDMC_EOD!AJ49</f>
        <v>22.64</v>
      </c>
      <c r="M49">
        <f>TPDDL_EOD!AI49+TPDDL_EOD!AJ49</f>
        <v>68.52</v>
      </c>
      <c r="N49">
        <f t="shared" si="0"/>
        <v>283.5</v>
      </c>
      <c r="O49" s="112">
        <f t="shared" si="1"/>
        <v>0</v>
      </c>
      <c r="P49">
        <v>130.72</v>
      </c>
      <c r="Q49">
        <v>56.7</v>
      </c>
      <c r="R49">
        <v>4.92</v>
      </c>
      <c r="S49">
        <v>22.64</v>
      </c>
      <c r="T49">
        <v>68.52</v>
      </c>
      <c r="U49" s="114">
        <f t="shared" si="2"/>
        <v>283.5</v>
      </c>
      <c r="V49" s="112">
        <f t="shared" si="3"/>
        <v>0</v>
      </c>
      <c r="Y49">
        <f>BAWANA!AW49+BAWANA!AX49</f>
        <v>5</v>
      </c>
      <c r="Z49">
        <f>BAWANA!BD49+BAWANA!BE49</f>
        <v>31.5</v>
      </c>
      <c r="AA49">
        <f>BAWANA!X49+BAWANA!Y49</f>
        <v>5</v>
      </c>
      <c r="AB49">
        <f>BAWANA!AE49+BAWANA!AF49</f>
        <v>31.5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283.22000000000003</v>
      </c>
      <c r="E50">
        <f>BAWANA!AM50</f>
        <v>0</v>
      </c>
      <c r="F50">
        <f t="shared" si="4"/>
        <v>256</v>
      </c>
      <c r="G50">
        <f t="shared" si="5"/>
        <v>283.22000000000003</v>
      </c>
      <c r="H50" s="112"/>
      <c r="I50">
        <f>BRPL_EOD!AI50+BRPL_EOD!AJ50</f>
        <v>148.57</v>
      </c>
      <c r="J50">
        <f>BYPL_EOD!AI50+BYPL_EOD!AJ50</f>
        <v>57.2</v>
      </c>
      <c r="K50">
        <f>MES_EOD!AI50+MES_EOD!AJ50</f>
        <v>4.97</v>
      </c>
      <c r="L50">
        <f>NDMC_EOD!AI50+NDMC_EOD!AJ50</f>
        <v>22.84</v>
      </c>
      <c r="M50">
        <f>TPDDL_EOD!AI50+TPDDL_EOD!AJ50</f>
        <v>49.65</v>
      </c>
      <c r="N50">
        <f t="shared" si="0"/>
        <v>283.22999999999996</v>
      </c>
      <c r="O50" s="112">
        <f t="shared" si="1"/>
        <v>-9.9999999999340616E-3</v>
      </c>
      <c r="P50">
        <v>148.56475443985457</v>
      </c>
      <c r="Q50">
        <v>57.197980439925168</v>
      </c>
      <c r="R50">
        <v>4.9698245242382528</v>
      </c>
      <c r="S50">
        <v>22.839193588249838</v>
      </c>
      <c r="T50">
        <v>49.648247007732245</v>
      </c>
      <c r="U50" s="114">
        <f t="shared" si="2"/>
        <v>283.22000000000008</v>
      </c>
      <c r="V50" s="112">
        <f t="shared" si="3"/>
        <v>0</v>
      </c>
      <c r="Y50">
        <f>BAWANA!AW50+BAWANA!AX50</f>
        <v>5</v>
      </c>
      <c r="Z50">
        <f>BAWANA!BD50+BAWANA!BE50</f>
        <v>31.78</v>
      </c>
      <c r="AA50">
        <f>BAWANA!X50+BAWANA!Y50</f>
        <v>5</v>
      </c>
      <c r="AB50">
        <f>BAWANA!AE50+BAWANA!AF50</f>
        <v>31.78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257</v>
      </c>
      <c r="E51">
        <f>BAWANA!AM51</f>
        <v>0</v>
      </c>
      <c r="F51">
        <f t="shared" si="4"/>
        <v>256</v>
      </c>
      <c r="G51">
        <f t="shared" si="5"/>
        <v>257</v>
      </c>
      <c r="H51" s="112"/>
      <c r="I51">
        <f>BRPL_EOD!AI51+BRPL_EOD!AJ51</f>
        <v>118.52</v>
      </c>
      <c r="J51">
        <f>BYPL_EOD!AI51+BYPL_EOD!AJ51</f>
        <v>56.7</v>
      </c>
      <c r="K51">
        <f>MES_EOD!AI51+MES_EOD!AJ51</f>
        <v>4.92</v>
      </c>
      <c r="L51">
        <f>NDMC_EOD!AI51+NDMC_EOD!AJ51</f>
        <v>22.64</v>
      </c>
      <c r="M51">
        <f>TPDDL_EOD!AI51+TPDDL_EOD!AJ51</f>
        <v>54.22</v>
      </c>
      <c r="N51">
        <f t="shared" si="0"/>
        <v>257</v>
      </c>
      <c r="O51" s="112">
        <f t="shared" si="1"/>
        <v>0</v>
      </c>
      <c r="P51">
        <v>118.52</v>
      </c>
      <c r="Q51">
        <v>56.7</v>
      </c>
      <c r="R51">
        <v>4.92</v>
      </c>
      <c r="S51">
        <v>22.64</v>
      </c>
      <c r="T51">
        <v>54.22</v>
      </c>
      <c r="U51" s="114">
        <f t="shared" si="2"/>
        <v>257</v>
      </c>
      <c r="V51" s="112">
        <f t="shared" si="3"/>
        <v>0</v>
      </c>
      <c r="Y51">
        <f>BAWANA!AW51+BAWANA!AX51</f>
        <v>31.5</v>
      </c>
      <c r="Z51">
        <f>BAWANA!BD51+BAWANA!BE51</f>
        <v>31.5</v>
      </c>
      <c r="AA51">
        <f>BAWANA!X51+BAWANA!Y51</f>
        <v>31.5</v>
      </c>
      <c r="AB51">
        <f>BAWANA!AE51+BAWANA!AF51</f>
        <v>31.5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257</v>
      </c>
      <c r="E52">
        <f>BAWANA!AM52</f>
        <v>0</v>
      </c>
      <c r="F52">
        <f t="shared" si="4"/>
        <v>256</v>
      </c>
      <c r="G52">
        <f t="shared" si="5"/>
        <v>257</v>
      </c>
      <c r="H52" s="112"/>
      <c r="I52">
        <f>BRPL_EOD!AI52+BRPL_EOD!AJ52</f>
        <v>118.52</v>
      </c>
      <c r="J52">
        <f>BYPL_EOD!AI52+BYPL_EOD!AJ52</f>
        <v>56.7</v>
      </c>
      <c r="K52">
        <f>MES_EOD!AI52+MES_EOD!AJ52</f>
        <v>4.92</v>
      </c>
      <c r="L52">
        <f>NDMC_EOD!AI52+NDMC_EOD!AJ52</f>
        <v>22.64</v>
      </c>
      <c r="M52">
        <f>TPDDL_EOD!AI52+TPDDL_EOD!AJ52</f>
        <v>54.22</v>
      </c>
      <c r="N52">
        <f t="shared" si="0"/>
        <v>257</v>
      </c>
      <c r="O52" s="112">
        <f t="shared" si="1"/>
        <v>0</v>
      </c>
      <c r="P52">
        <v>118.52</v>
      </c>
      <c r="Q52">
        <v>56.7</v>
      </c>
      <c r="R52">
        <v>4.92</v>
      </c>
      <c r="S52">
        <v>22.64</v>
      </c>
      <c r="T52">
        <v>54.22</v>
      </c>
      <c r="U52" s="114">
        <f t="shared" si="2"/>
        <v>257</v>
      </c>
      <c r="V52" s="112">
        <f t="shared" si="3"/>
        <v>0</v>
      </c>
      <c r="Y52">
        <f>BAWANA!AW52+BAWANA!AX52</f>
        <v>31.5</v>
      </c>
      <c r="Z52">
        <f>BAWANA!BD52+BAWANA!BE52</f>
        <v>31.5</v>
      </c>
      <c r="AA52">
        <f>BAWANA!X52+BAWANA!Y52</f>
        <v>31.5</v>
      </c>
      <c r="AB52">
        <f>BAWANA!AE52+BAWANA!AF52</f>
        <v>31.5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257</v>
      </c>
      <c r="E53">
        <f>BAWANA!AM53</f>
        <v>0</v>
      </c>
      <c r="F53">
        <f t="shared" si="4"/>
        <v>256</v>
      </c>
      <c r="G53">
        <f t="shared" si="5"/>
        <v>257</v>
      </c>
      <c r="H53" s="112"/>
      <c r="I53">
        <f>BRPL_EOD!AI53+BRPL_EOD!AJ53</f>
        <v>118.52</v>
      </c>
      <c r="J53">
        <f>BYPL_EOD!AI53+BYPL_EOD!AJ53</f>
        <v>56.7</v>
      </c>
      <c r="K53">
        <f>MES_EOD!AI53+MES_EOD!AJ53</f>
        <v>4.92</v>
      </c>
      <c r="L53">
        <f>NDMC_EOD!AI53+NDMC_EOD!AJ53</f>
        <v>22.64</v>
      </c>
      <c r="M53">
        <f>TPDDL_EOD!AI53+TPDDL_EOD!AJ53</f>
        <v>54.22</v>
      </c>
      <c r="N53">
        <f t="shared" si="0"/>
        <v>257</v>
      </c>
      <c r="O53" s="112">
        <f t="shared" si="1"/>
        <v>0</v>
      </c>
      <c r="P53">
        <v>118.52</v>
      </c>
      <c r="Q53">
        <v>56.7</v>
      </c>
      <c r="R53">
        <v>4.92</v>
      </c>
      <c r="S53">
        <v>22.64</v>
      </c>
      <c r="T53">
        <v>54.22</v>
      </c>
      <c r="U53" s="114">
        <f t="shared" si="2"/>
        <v>257</v>
      </c>
      <c r="V53" s="112">
        <f t="shared" si="3"/>
        <v>0</v>
      </c>
      <c r="Y53">
        <f>BAWANA!AW53+BAWANA!AX53</f>
        <v>31.5</v>
      </c>
      <c r="Z53">
        <f>BAWANA!BD53+BAWANA!BE53</f>
        <v>31.5</v>
      </c>
      <c r="AA53">
        <f>BAWANA!X53+BAWANA!Y53</f>
        <v>31.5</v>
      </c>
      <c r="AB53">
        <f>BAWANA!AE53+BAWANA!AF53</f>
        <v>31.5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257</v>
      </c>
      <c r="E54">
        <f>BAWANA!AM54</f>
        <v>0</v>
      </c>
      <c r="F54">
        <f t="shared" si="4"/>
        <v>256</v>
      </c>
      <c r="G54">
        <f t="shared" si="5"/>
        <v>257</v>
      </c>
      <c r="H54" s="112"/>
      <c r="I54">
        <f>BRPL_EOD!AI54+BRPL_EOD!AJ54</f>
        <v>118.52</v>
      </c>
      <c r="J54">
        <f>BYPL_EOD!AI54+BYPL_EOD!AJ54</f>
        <v>56.7</v>
      </c>
      <c r="K54">
        <f>MES_EOD!AI54+MES_EOD!AJ54</f>
        <v>4.92</v>
      </c>
      <c r="L54">
        <f>NDMC_EOD!AI54+NDMC_EOD!AJ54</f>
        <v>22.64</v>
      </c>
      <c r="M54">
        <f>TPDDL_EOD!AI54+TPDDL_EOD!AJ54</f>
        <v>54.22</v>
      </c>
      <c r="N54">
        <f t="shared" si="0"/>
        <v>257</v>
      </c>
      <c r="O54" s="112">
        <f t="shared" si="1"/>
        <v>0</v>
      </c>
      <c r="P54">
        <v>118.52</v>
      </c>
      <c r="Q54">
        <v>56.7</v>
      </c>
      <c r="R54">
        <v>4.92</v>
      </c>
      <c r="S54">
        <v>22.64</v>
      </c>
      <c r="T54">
        <v>54.22</v>
      </c>
      <c r="U54" s="114">
        <f t="shared" si="2"/>
        <v>257</v>
      </c>
      <c r="V54" s="112">
        <f t="shared" si="3"/>
        <v>0</v>
      </c>
      <c r="Y54">
        <f>BAWANA!AW54+BAWANA!AX54</f>
        <v>31.5</v>
      </c>
      <c r="Z54">
        <f>BAWANA!BD54+BAWANA!BE54</f>
        <v>31.5</v>
      </c>
      <c r="AA54">
        <f>BAWANA!X54+BAWANA!Y54</f>
        <v>31.5</v>
      </c>
      <c r="AB54">
        <f>BAWANA!AE54+BAWANA!AF54</f>
        <v>31.5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257</v>
      </c>
      <c r="E55">
        <f>BAWANA!AM55</f>
        <v>0</v>
      </c>
      <c r="F55">
        <f t="shared" si="4"/>
        <v>256</v>
      </c>
      <c r="G55">
        <f t="shared" si="5"/>
        <v>257</v>
      </c>
      <c r="H55" s="112"/>
      <c r="I55">
        <f>BRPL_EOD!AI55+BRPL_EOD!AJ55</f>
        <v>118.52</v>
      </c>
      <c r="J55">
        <f>BYPL_EOD!AI55+BYPL_EOD!AJ55</f>
        <v>56.7</v>
      </c>
      <c r="K55">
        <f>MES_EOD!AI55+MES_EOD!AJ55</f>
        <v>4.92</v>
      </c>
      <c r="L55">
        <f>NDMC_EOD!AI55+NDMC_EOD!AJ55</f>
        <v>22.64</v>
      </c>
      <c r="M55">
        <f>TPDDL_EOD!AI55+TPDDL_EOD!AJ55</f>
        <v>54.22</v>
      </c>
      <c r="N55">
        <f t="shared" si="0"/>
        <v>257</v>
      </c>
      <c r="O55" s="112">
        <f t="shared" si="1"/>
        <v>0</v>
      </c>
      <c r="P55">
        <v>118.52</v>
      </c>
      <c r="Q55">
        <v>56.7</v>
      </c>
      <c r="R55">
        <v>4.92</v>
      </c>
      <c r="S55">
        <v>22.64</v>
      </c>
      <c r="T55">
        <v>54.22</v>
      </c>
      <c r="U55" s="114">
        <f t="shared" si="2"/>
        <v>257</v>
      </c>
      <c r="V55" s="112">
        <f t="shared" si="3"/>
        <v>0</v>
      </c>
      <c r="Y55">
        <f>BAWANA!AW55+BAWANA!AX55</f>
        <v>31.5</v>
      </c>
      <c r="Z55">
        <f>BAWANA!BD55+BAWANA!BE55</f>
        <v>31.5</v>
      </c>
      <c r="AA55">
        <f>BAWANA!X55+BAWANA!Y55</f>
        <v>31.5</v>
      </c>
      <c r="AB55">
        <f>BAWANA!AE55+BAWANA!AF55</f>
        <v>31.5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257</v>
      </c>
      <c r="E56">
        <f>BAWANA!AM56</f>
        <v>0</v>
      </c>
      <c r="F56">
        <f t="shared" si="4"/>
        <v>256</v>
      </c>
      <c r="G56">
        <f t="shared" si="5"/>
        <v>257</v>
      </c>
      <c r="H56" s="112"/>
      <c r="I56">
        <f>BRPL_EOD!AI56+BRPL_EOD!AJ56</f>
        <v>131.34</v>
      </c>
      <c r="J56">
        <f>BYPL_EOD!AI56+BYPL_EOD!AJ56</f>
        <v>44.39</v>
      </c>
      <c r="K56">
        <f>MES_EOD!AI56+MES_EOD!AJ56</f>
        <v>4.92</v>
      </c>
      <c r="L56">
        <f>NDMC_EOD!AI56+NDMC_EOD!AJ56</f>
        <v>22.64</v>
      </c>
      <c r="M56">
        <f>TPDDL_EOD!AI56+TPDDL_EOD!AJ56</f>
        <v>53.71</v>
      </c>
      <c r="N56">
        <f t="shared" si="0"/>
        <v>257</v>
      </c>
      <c r="O56" s="112">
        <f t="shared" si="1"/>
        <v>0</v>
      </c>
      <c r="P56">
        <v>131.34</v>
      </c>
      <c r="Q56">
        <v>44.39</v>
      </c>
      <c r="R56">
        <v>4.92</v>
      </c>
      <c r="S56">
        <v>22.64</v>
      </c>
      <c r="T56">
        <v>53.71</v>
      </c>
      <c r="U56" s="114">
        <f t="shared" si="2"/>
        <v>257</v>
      </c>
      <c r="V56" s="112">
        <f t="shared" si="3"/>
        <v>0</v>
      </c>
      <c r="Y56">
        <f>BAWANA!AW56+BAWANA!AX56</f>
        <v>31.5</v>
      </c>
      <c r="Z56">
        <f>BAWANA!BD56+BAWANA!BE56</f>
        <v>31.5</v>
      </c>
      <c r="AA56">
        <f>BAWANA!X56+BAWANA!Y56</f>
        <v>31.5</v>
      </c>
      <c r="AB56">
        <f>BAWANA!AE56+BAWANA!AF56</f>
        <v>31.5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272.19</v>
      </c>
      <c r="E57">
        <f>BAWANA!AM57</f>
        <v>0</v>
      </c>
      <c r="F57">
        <f t="shared" si="4"/>
        <v>256</v>
      </c>
      <c r="G57">
        <f t="shared" si="5"/>
        <v>272.19</v>
      </c>
      <c r="H57" s="112"/>
      <c r="I57">
        <f>BRPL_EOD!AI57+BRPL_EOD!AJ57</f>
        <v>149.61000000000001</v>
      </c>
      <c r="J57">
        <f>BYPL_EOD!AI57+BYPL_EOD!AJ57</f>
        <v>44.58</v>
      </c>
      <c r="K57">
        <f>MES_EOD!AI57+MES_EOD!AJ57</f>
        <v>5</v>
      </c>
      <c r="L57">
        <f>NDMC_EOD!AI57+NDMC_EOD!AJ57</f>
        <v>23</v>
      </c>
      <c r="M57">
        <f>TPDDL_EOD!AI57+TPDDL_EOD!AJ57</f>
        <v>50</v>
      </c>
      <c r="N57">
        <f t="shared" si="0"/>
        <v>272.19</v>
      </c>
      <c r="O57" s="112">
        <f t="shared" si="1"/>
        <v>0</v>
      </c>
      <c r="P57">
        <v>149.61000000000001</v>
      </c>
      <c r="Q57">
        <v>44.58</v>
      </c>
      <c r="R57">
        <v>5</v>
      </c>
      <c r="S57">
        <v>23</v>
      </c>
      <c r="T57">
        <v>50</v>
      </c>
      <c r="U57" s="114">
        <f t="shared" si="2"/>
        <v>272.19</v>
      </c>
      <c r="V57" s="112">
        <f t="shared" si="3"/>
        <v>0</v>
      </c>
      <c r="Y57">
        <f>BAWANA!AW57+BAWANA!AX57</f>
        <v>32</v>
      </c>
      <c r="Z57">
        <f>BAWANA!BD57+BAWANA!BE57</f>
        <v>15.81</v>
      </c>
      <c r="AA57">
        <f>BAWANA!X57+BAWANA!Y57</f>
        <v>32</v>
      </c>
      <c r="AB57">
        <f>BAWANA!AE57+BAWANA!AF57</f>
        <v>15.81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272.19</v>
      </c>
      <c r="E58">
        <f>BAWANA!AM58</f>
        <v>0</v>
      </c>
      <c r="F58">
        <f t="shared" si="4"/>
        <v>256</v>
      </c>
      <c r="G58">
        <f t="shared" si="5"/>
        <v>272.19</v>
      </c>
      <c r="H58" s="112"/>
      <c r="I58">
        <f>BRPL_EOD!AI58+BRPL_EOD!AJ58</f>
        <v>149.61000000000001</v>
      </c>
      <c r="J58">
        <f>BYPL_EOD!AI58+BYPL_EOD!AJ58</f>
        <v>44.58</v>
      </c>
      <c r="K58">
        <f>MES_EOD!AI58+MES_EOD!AJ58</f>
        <v>5</v>
      </c>
      <c r="L58">
        <f>NDMC_EOD!AI58+NDMC_EOD!AJ58</f>
        <v>23</v>
      </c>
      <c r="M58">
        <f>TPDDL_EOD!AI58+TPDDL_EOD!AJ58</f>
        <v>50</v>
      </c>
      <c r="N58">
        <f t="shared" si="0"/>
        <v>272.19</v>
      </c>
      <c r="O58" s="112">
        <f t="shared" si="1"/>
        <v>0</v>
      </c>
      <c r="P58">
        <v>149.61000000000001</v>
      </c>
      <c r="Q58">
        <v>44.58</v>
      </c>
      <c r="R58">
        <v>5</v>
      </c>
      <c r="S58">
        <v>23</v>
      </c>
      <c r="T58">
        <v>50</v>
      </c>
      <c r="U58" s="114">
        <f t="shared" si="2"/>
        <v>272.19</v>
      </c>
      <c r="V58" s="112">
        <f t="shared" si="3"/>
        <v>0</v>
      </c>
      <c r="Y58">
        <f>BAWANA!AW58+BAWANA!AX58</f>
        <v>32</v>
      </c>
      <c r="Z58">
        <f>BAWANA!BD58+BAWANA!BE58</f>
        <v>15.81</v>
      </c>
      <c r="AA58">
        <f>BAWANA!X58+BAWANA!Y58</f>
        <v>32</v>
      </c>
      <c r="AB58">
        <f>BAWANA!AE58+BAWANA!AF58</f>
        <v>15.81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272.19</v>
      </c>
      <c r="E59">
        <f>BAWANA!AM59</f>
        <v>0</v>
      </c>
      <c r="F59">
        <f t="shared" si="4"/>
        <v>256</v>
      </c>
      <c r="G59">
        <f t="shared" si="5"/>
        <v>272.19</v>
      </c>
      <c r="H59" s="112"/>
      <c r="I59">
        <f>BRPL_EOD!AI59+BRPL_EOD!AJ59</f>
        <v>149.61000000000001</v>
      </c>
      <c r="J59">
        <f>BYPL_EOD!AI59+BYPL_EOD!AJ59</f>
        <v>44.58</v>
      </c>
      <c r="K59">
        <f>MES_EOD!AI59+MES_EOD!AJ59</f>
        <v>5</v>
      </c>
      <c r="L59">
        <f>NDMC_EOD!AI59+NDMC_EOD!AJ59</f>
        <v>23</v>
      </c>
      <c r="M59">
        <f>TPDDL_EOD!AI59+TPDDL_EOD!AJ59</f>
        <v>50</v>
      </c>
      <c r="N59">
        <f t="shared" si="0"/>
        <v>272.19</v>
      </c>
      <c r="O59" s="112">
        <f t="shared" si="1"/>
        <v>0</v>
      </c>
      <c r="P59">
        <v>149.61000000000001</v>
      </c>
      <c r="Q59">
        <v>44.58</v>
      </c>
      <c r="R59">
        <v>5</v>
      </c>
      <c r="S59">
        <v>23</v>
      </c>
      <c r="T59">
        <v>50</v>
      </c>
      <c r="U59" s="114">
        <f t="shared" si="2"/>
        <v>272.19</v>
      </c>
      <c r="V59" s="112">
        <f t="shared" si="3"/>
        <v>0</v>
      </c>
      <c r="Y59">
        <f>BAWANA!AW59+BAWANA!AX59</f>
        <v>32</v>
      </c>
      <c r="Z59">
        <f>BAWANA!BD59+BAWANA!BE59</f>
        <v>15.81</v>
      </c>
      <c r="AA59">
        <f>BAWANA!X59+BAWANA!Y59</f>
        <v>32</v>
      </c>
      <c r="AB59">
        <f>BAWANA!AE59+BAWANA!AF59</f>
        <v>15.81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272.19</v>
      </c>
      <c r="E60">
        <f>BAWANA!AM60</f>
        <v>0</v>
      </c>
      <c r="F60">
        <f t="shared" si="4"/>
        <v>256</v>
      </c>
      <c r="G60">
        <f t="shared" si="5"/>
        <v>272.19</v>
      </c>
      <c r="H60" s="112"/>
      <c r="I60">
        <f>BRPL_EOD!AI60+BRPL_EOD!AJ60</f>
        <v>149.61000000000001</v>
      </c>
      <c r="J60">
        <f>BYPL_EOD!AI60+BYPL_EOD!AJ60</f>
        <v>44.58</v>
      </c>
      <c r="K60">
        <f>MES_EOD!AI60+MES_EOD!AJ60</f>
        <v>5</v>
      </c>
      <c r="L60">
        <f>NDMC_EOD!AI60+NDMC_EOD!AJ60</f>
        <v>23</v>
      </c>
      <c r="M60">
        <f>TPDDL_EOD!AI60+TPDDL_EOD!AJ60</f>
        <v>50</v>
      </c>
      <c r="N60">
        <f t="shared" si="0"/>
        <v>272.19</v>
      </c>
      <c r="O60" s="112">
        <f t="shared" si="1"/>
        <v>0</v>
      </c>
      <c r="P60">
        <v>149.61000000000001</v>
      </c>
      <c r="Q60">
        <v>44.58</v>
      </c>
      <c r="R60">
        <v>5</v>
      </c>
      <c r="S60">
        <v>23</v>
      </c>
      <c r="T60">
        <v>50</v>
      </c>
      <c r="U60" s="114">
        <f t="shared" si="2"/>
        <v>272.19</v>
      </c>
      <c r="V60" s="112">
        <f t="shared" si="3"/>
        <v>0</v>
      </c>
      <c r="Y60">
        <f>BAWANA!AW60+BAWANA!AX60</f>
        <v>32</v>
      </c>
      <c r="Z60">
        <f>BAWANA!BD60+BAWANA!BE60</f>
        <v>15.81</v>
      </c>
      <c r="AA60">
        <f>BAWANA!X60+BAWANA!Y60</f>
        <v>32</v>
      </c>
      <c r="AB60">
        <f>BAWANA!AE60+BAWANA!AF60</f>
        <v>15.81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272.19</v>
      </c>
      <c r="E61">
        <f>BAWANA!AM61</f>
        <v>0</v>
      </c>
      <c r="F61">
        <f t="shared" si="4"/>
        <v>256</v>
      </c>
      <c r="G61">
        <f t="shared" si="5"/>
        <v>272.19</v>
      </c>
      <c r="H61" s="112"/>
      <c r="I61">
        <f>BRPL_EOD!AI61+BRPL_EOD!AJ61</f>
        <v>149.61000000000001</v>
      </c>
      <c r="J61">
        <f>BYPL_EOD!AI61+BYPL_EOD!AJ61</f>
        <v>44.58</v>
      </c>
      <c r="K61">
        <f>MES_EOD!AI61+MES_EOD!AJ61</f>
        <v>5</v>
      </c>
      <c r="L61">
        <f>NDMC_EOD!AI61+NDMC_EOD!AJ61</f>
        <v>23</v>
      </c>
      <c r="M61">
        <f>TPDDL_EOD!AI61+TPDDL_EOD!AJ61</f>
        <v>50</v>
      </c>
      <c r="N61">
        <f t="shared" si="0"/>
        <v>272.19</v>
      </c>
      <c r="O61" s="112">
        <f t="shared" si="1"/>
        <v>0</v>
      </c>
      <c r="P61">
        <v>149.61000000000001</v>
      </c>
      <c r="Q61">
        <v>44.58</v>
      </c>
      <c r="R61">
        <v>5</v>
      </c>
      <c r="S61">
        <v>23</v>
      </c>
      <c r="T61">
        <v>50</v>
      </c>
      <c r="U61" s="114">
        <f t="shared" si="2"/>
        <v>272.19</v>
      </c>
      <c r="V61" s="112">
        <f t="shared" si="3"/>
        <v>0</v>
      </c>
      <c r="Y61">
        <f>BAWANA!AW61+BAWANA!AX61</f>
        <v>32</v>
      </c>
      <c r="Z61">
        <f>BAWANA!BD61+BAWANA!BE61</f>
        <v>15.81</v>
      </c>
      <c r="AA61">
        <f>BAWANA!X61+BAWANA!Y61</f>
        <v>32</v>
      </c>
      <c r="AB61">
        <f>BAWANA!AE61+BAWANA!AF61</f>
        <v>15.81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272.19</v>
      </c>
      <c r="E62">
        <f>BAWANA!AM62</f>
        <v>0</v>
      </c>
      <c r="F62">
        <f t="shared" si="4"/>
        <v>256</v>
      </c>
      <c r="G62">
        <f t="shared" si="5"/>
        <v>272.19</v>
      </c>
      <c r="H62" s="112"/>
      <c r="I62">
        <f>BRPL_EOD!AI62+BRPL_EOD!AJ62</f>
        <v>149.61000000000001</v>
      </c>
      <c r="J62">
        <f>BYPL_EOD!AI62+BYPL_EOD!AJ62</f>
        <v>44.58</v>
      </c>
      <c r="K62">
        <f>MES_EOD!AI62+MES_EOD!AJ62</f>
        <v>5</v>
      </c>
      <c r="L62">
        <f>NDMC_EOD!AI62+NDMC_EOD!AJ62</f>
        <v>23</v>
      </c>
      <c r="M62">
        <f>TPDDL_EOD!AI62+TPDDL_EOD!AJ62</f>
        <v>50</v>
      </c>
      <c r="N62">
        <f t="shared" si="0"/>
        <v>272.19</v>
      </c>
      <c r="O62" s="112">
        <f t="shared" si="1"/>
        <v>0</v>
      </c>
      <c r="P62">
        <v>149.61000000000001</v>
      </c>
      <c r="Q62">
        <v>44.58</v>
      </c>
      <c r="R62">
        <v>5</v>
      </c>
      <c r="S62">
        <v>23</v>
      </c>
      <c r="T62">
        <v>50</v>
      </c>
      <c r="U62" s="114">
        <f t="shared" si="2"/>
        <v>272.19</v>
      </c>
      <c r="V62" s="112">
        <f t="shared" si="3"/>
        <v>0</v>
      </c>
      <c r="Y62">
        <f>BAWANA!AW62+BAWANA!AX62</f>
        <v>32</v>
      </c>
      <c r="Z62">
        <f>BAWANA!BD62+BAWANA!BE62</f>
        <v>15.81</v>
      </c>
      <c r="AA62">
        <f>BAWANA!X62+BAWANA!Y62</f>
        <v>32</v>
      </c>
      <c r="AB62">
        <f>BAWANA!AE62+BAWANA!AF62</f>
        <v>15.81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257</v>
      </c>
      <c r="E63">
        <f>BAWANA!AM63</f>
        <v>0</v>
      </c>
      <c r="F63">
        <f t="shared" si="4"/>
        <v>256</v>
      </c>
      <c r="G63">
        <f t="shared" si="5"/>
        <v>257</v>
      </c>
      <c r="H63" s="112"/>
      <c r="I63">
        <f>BRPL_EOD!AI63+BRPL_EOD!AJ63</f>
        <v>131.34</v>
      </c>
      <c r="J63">
        <f>BYPL_EOD!AI63+BYPL_EOD!AJ63</f>
        <v>44.39</v>
      </c>
      <c r="K63">
        <f>MES_EOD!AI63+MES_EOD!AJ63</f>
        <v>4.92</v>
      </c>
      <c r="L63">
        <f>NDMC_EOD!AI63+NDMC_EOD!AJ63</f>
        <v>22.64</v>
      </c>
      <c r="M63">
        <f>TPDDL_EOD!AI63+TPDDL_EOD!AJ63</f>
        <v>53.71</v>
      </c>
      <c r="N63">
        <f t="shared" si="0"/>
        <v>257</v>
      </c>
      <c r="O63" s="112">
        <f t="shared" si="1"/>
        <v>0</v>
      </c>
      <c r="P63">
        <v>131.34</v>
      </c>
      <c r="Q63">
        <v>44.39</v>
      </c>
      <c r="R63">
        <v>4.92</v>
      </c>
      <c r="S63">
        <v>22.64</v>
      </c>
      <c r="T63">
        <v>53.71</v>
      </c>
      <c r="U63" s="114">
        <f t="shared" si="2"/>
        <v>257</v>
      </c>
      <c r="V63" s="112">
        <f t="shared" si="3"/>
        <v>0</v>
      </c>
      <c r="Y63">
        <f>BAWANA!AW63+BAWANA!AX63</f>
        <v>31.5</v>
      </c>
      <c r="Z63">
        <f>BAWANA!BD63+BAWANA!BE63</f>
        <v>31.5</v>
      </c>
      <c r="AA63">
        <f>BAWANA!X63+BAWANA!Y63</f>
        <v>31.5</v>
      </c>
      <c r="AB63">
        <f>BAWANA!AE63+BAWANA!AF63</f>
        <v>31.5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257</v>
      </c>
      <c r="E64">
        <f>BAWANA!AM64</f>
        <v>0</v>
      </c>
      <c r="F64">
        <f t="shared" si="4"/>
        <v>256</v>
      </c>
      <c r="G64">
        <f t="shared" si="5"/>
        <v>257</v>
      </c>
      <c r="H64" s="112"/>
      <c r="I64">
        <f>BRPL_EOD!AI64+BRPL_EOD!AJ64</f>
        <v>131.34</v>
      </c>
      <c r="J64">
        <f>BYPL_EOD!AI64+BYPL_EOD!AJ64</f>
        <v>44.39</v>
      </c>
      <c r="K64">
        <f>MES_EOD!AI64+MES_EOD!AJ64</f>
        <v>4.92</v>
      </c>
      <c r="L64">
        <f>NDMC_EOD!AI64+NDMC_EOD!AJ64</f>
        <v>22.64</v>
      </c>
      <c r="M64">
        <f>TPDDL_EOD!AI64+TPDDL_EOD!AJ64</f>
        <v>53.71</v>
      </c>
      <c r="N64">
        <f t="shared" si="0"/>
        <v>257</v>
      </c>
      <c r="O64" s="112">
        <f t="shared" si="1"/>
        <v>0</v>
      </c>
      <c r="P64">
        <v>131.34</v>
      </c>
      <c r="Q64">
        <v>44.39</v>
      </c>
      <c r="R64">
        <v>4.92</v>
      </c>
      <c r="S64">
        <v>22.64</v>
      </c>
      <c r="T64">
        <v>53.71</v>
      </c>
      <c r="U64" s="114">
        <f t="shared" si="2"/>
        <v>257</v>
      </c>
      <c r="V64" s="112">
        <f t="shared" si="3"/>
        <v>0</v>
      </c>
      <c r="Y64">
        <f>BAWANA!AW64+BAWANA!AX64</f>
        <v>31.5</v>
      </c>
      <c r="Z64">
        <f>BAWANA!BD64+BAWANA!BE64</f>
        <v>31.5</v>
      </c>
      <c r="AA64">
        <f>BAWANA!X64+BAWANA!Y64</f>
        <v>31.5</v>
      </c>
      <c r="AB64">
        <f>BAWANA!AE64+BAWANA!AF64</f>
        <v>31.5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257</v>
      </c>
      <c r="E65">
        <f>BAWANA!AM65</f>
        <v>0</v>
      </c>
      <c r="F65">
        <f t="shared" si="4"/>
        <v>256</v>
      </c>
      <c r="G65">
        <f t="shared" si="5"/>
        <v>257</v>
      </c>
      <c r="H65" s="112"/>
      <c r="I65">
        <f>BRPL_EOD!AI65+BRPL_EOD!AJ65</f>
        <v>131.34</v>
      </c>
      <c r="J65">
        <f>BYPL_EOD!AI65+BYPL_EOD!AJ65</f>
        <v>44.39</v>
      </c>
      <c r="K65">
        <f>MES_EOD!AI65+MES_EOD!AJ65</f>
        <v>4.92</v>
      </c>
      <c r="L65">
        <f>NDMC_EOD!AI65+NDMC_EOD!AJ65</f>
        <v>22.64</v>
      </c>
      <c r="M65">
        <f>TPDDL_EOD!AI65+TPDDL_EOD!AJ65</f>
        <v>53.71</v>
      </c>
      <c r="N65">
        <f t="shared" si="0"/>
        <v>257</v>
      </c>
      <c r="O65" s="112">
        <f t="shared" si="1"/>
        <v>0</v>
      </c>
      <c r="P65">
        <v>131.34</v>
      </c>
      <c r="Q65">
        <v>44.39</v>
      </c>
      <c r="R65">
        <v>4.92</v>
      </c>
      <c r="S65">
        <v>22.64</v>
      </c>
      <c r="T65">
        <v>53.71</v>
      </c>
      <c r="U65" s="114">
        <f t="shared" si="2"/>
        <v>257</v>
      </c>
      <c r="V65" s="112">
        <f t="shared" si="3"/>
        <v>0</v>
      </c>
      <c r="Y65">
        <f>BAWANA!AW65+BAWANA!AX65</f>
        <v>31.5</v>
      </c>
      <c r="Z65">
        <f>BAWANA!BD65+BAWANA!BE65</f>
        <v>31.5</v>
      </c>
      <c r="AA65">
        <f>BAWANA!X65+BAWANA!Y65</f>
        <v>31.5</v>
      </c>
      <c r="AB65">
        <f>BAWANA!AE65+BAWANA!AF65</f>
        <v>31.5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257</v>
      </c>
      <c r="E66">
        <f>BAWANA!AM66</f>
        <v>0</v>
      </c>
      <c r="F66">
        <f t="shared" si="4"/>
        <v>256</v>
      </c>
      <c r="G66">
        <f t="shared" si="5"/>
        <v>257</v>
      </c>
      <c r="H66" s="112"/>
      <c r="I66">
        <f>BRPL_EOD!AI66+BRPL_EOD!AJ66</f>
        <v>131.34</v>
      </c>
      <c r="J66">
        <f>BYPL_EOD!AI66+BYPL_EOD!AJ66</f>
        <v>44.39</v>
      </c>
      <c r="K66">
        <f>MES_EOD!AI66+MES_EOD!AJ66</f>
        <v>4.92</v>
      </c>
      <c r="L66">
        <f>NDMC_EOD!AI66+NDMC_EOD!AJ66</f>
        <v>22.64</v>
      </c>
      <c r="M66">
        <f>TPDDL_EOD!AI66+TPDDL_EOD!AJ66</f>
        <v>53.71</v>
      </c>
      <c r="N66">
        <f t="shared" si="0"/>
        <v>257</v>
      </c>
      <c r="O66" s="112">
        <f t="shared" si="1"/>
        <v>0</v>
      </c>
      <c r="P66">
        <v>131.34</v>
      </c>
      <c r="Q66">
        <v>44.39</v>
      </c>
      <c r="R66">
        <v>4.92</v>
      </c>
      <c r="S66">
        <v>22.64</v>
      </c>
      <c r="T66">
        <v>53.71</v>
      </c>
      <c r="U66" s="114">
        <f t="shared" si="2"/>
        <v>257</v>
      </c>
      <c r="V66" s="112">
        <f t="shared" si="3"/>
        <v>0</v>
      </c>
      <c r="Y66">
        <f>BAWANA!AW66+BAWANA!AX66</f>
        <v>31.5</v>
      </c>
      <c r="Z66">
        <f>BAWANA!BD66+BAWANA!BE66</f>
        <v>31.5</v>
      </c>
      <c r="AA66">
        <f>BAWANA!X66+BAWANA!Y66</f>
        <v>31.5</v>
      </c>
      <c r="AB66">
        <f>BAWANA!AE66+BAWANA!AF66</f>
        <v>31.5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257</v>
      </c>
      <c r="E67">
        <f>BAWANA!AM67</f>
        <v>0</v>
      </c>
      <c r="F67">
        <f t="shared" si="4"/>
        <v>256</v>
      </c>
      <c r="G67">
        <f t="shared" si="5"/>
        <v>257</v>
      </c>
      <c r="H67" s="112"/>
      <c r="I67">
        <f>BRPL_EOD!AI67+BRPL_EOD!AJ67</f>
        <v>107.45</v>
      </c>
      <c r="J67">
        <f>BYPL_EOD!AI67+BYPL_EOD!AJ67</f>
        <v>53.02</v>
      </c>
      <c r="K67">
        <f>MES_EOD!AI67+MES_EOD!AJ67</f>
        <v>5.37</v>
      </c>
      <c r="L67">
        <f>NDMC_EOD!AI67+NDMC_EOD!AJ67</f>
        <v>22.64</v>
      </c>
      <c r="M67">
        <f>TPDDL_EOD!AI67+TPDDL_EOD!AJ67</f>
        <v>68.52</v>
      </c>
      <c r="N67">
        <f t="shared" ref="N67:N98" si="7">SUM(I67:M67)</f>
        <v>257</v>
      </c>
      <c r="O67" s="112">
        <f t="shared" ref="O67:O98" si="8">G67-N67</f>
        <v>0</v>
      </c>
      <c r="P67">
        <v>107.45</v>
      </c>
      <c r="Q67">
        <v>53.02</v>
      </c>
      <c r="R67">
        <v>5.37</v>
      </c>
      <c r="S67">
        <v>22.64</v>
      </c>
      <c r="T67">
        <v>68.52</v>
      </c>
      <c r="U67" s="114">
        <f t="shared" ref="U67:U98" si="9">SUM(P67:T67)</f>
        <v>257</v>
      </c>
      <c r="V67" s="112">
        <f t="shared" ref="V67:V99" si="10">G67-U67</f>
        <v>0</v>
      </c>
      <c r="Y67">
        <f>BAWANA!AW67+BAWANA!AX67</f>
        <v>31.5</v>
      </c>
      <c r="Z67">
        <f>BAWANA!BD67+BAWANA!BE67</f>
        <v>31.5</v>
      </c>
      <c r="AA67">
        <f>BAWANA!X67+BAWANA!Y67</f>
        <v>31.5</v>
      </c>
      <c r="AB67">
        <f>BAWANA!AE67+BAWANA!AF67</f>
        <v>31.5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257</v>
      </c>
      <c r="H68" s="112"/>
      <c r="I68">
        <f>BRPL_EOD!AI68+BRPL_EOD!AJ68</f>
        <v>107.45</v>
      </c>
      <c r="J68">
        <f>BYPL_EOD!AI68+BYPL_EOD!AJ68</f>
        <v>53.02</v>
      </c>
      <c r="K68">
        <f>MES_EOD!AI68+MES_EOD!AJ68</f>
        <v>5.37</v>
      </c>
      <c r="L68">
        <f>NDMC_EOD!AI68+NDMC_EOD!AJ68</f>
        <v>22.64</v>
      </c>
      <c r="M68">
        <f>TPDDL_EOD!AI68+TPDDL_EOD!AJ68</f>
        <v>68.52</v>
      </c>
      <c r="N68">
        <f t="shared" si="7"/>
        <v>257</v>
      </c>
      <c r="O68" s="112">
        <f t="shared" si="8"/>
        <v>0</v>
      </c>
      <c r="P68">
        <v>107.45</v>
      </c>
      <c r="Q68">
        <v>53.02</v>
      </c>
      <c r="R68">
        <v>5.37</v>
      </c>
      <c r="S68">
        <v>22.64</v>
      </c>
      <c r="T68">
        <v>68.52</v>
      </c>
      <c r="U68" s="114">
        <f t="shared" si="9"/>
        <v>257</v>
      </c>
      <c r="V68" s="112">
        <f t="shared" si="10"/>
        <v>0</v>
      </c>
      <c r="Y68">
        <f>BAWANA!AW68+BAWANA!AX68</f>
        <v>31.5</v>
      </c>
      <c r="Z68">
        <f>BAWANA!BD68+BAWANA!BE68</f>
        <v>31.5</v>
      </c>
      <c r="AA68">
        <f>BAWANA!X68+BAWANA!Y68</f>
        <v>31.5</v>
      </c>
      <c r="AB68">
        <f>BAWANA!AE68+BAWANA!AF68</f>
        <v>31.5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257</v>
      </c>
      <c r="E69">
        <f>BAWANA!AM69</f>
        <v>0</v>
      </c>
      <c r="F69">
        <f t="shared" si="11"/>
        <v>256</v>
      </c>
      <c r="G69">
        <f t="shared" si="12"/>
        <v>257</v>
      </c>
      <c r="H69" s="112"/>
      <c r="I69">
        <f>BRPL_EOD!AI69+BRPL_EOD!AJ69</f>
        <v>99.22</v>
      </c>
      <c r="J69">
        <f>BYPL_EOD!AI69+BYPL_EOD!AJ69</f>
        <v>56.7</v>
      </c>
      <c r="K69">
        <f>MES_EOD!AI69+MES_EOD!AJ69</f>
        <v>6.52</v>
      </c>
      <c r="L69">
        <f>NDMC_EOD!AI69+NDMC_EOD!AJ69</f>
        <v>26.04</v>
      </c>
      <c r="M69">
        <f>TPDDL_EOD!AI69+TPDDL_EOD!AJ69</f>
        <v>68.52</v>
      </c>
      <c r="N69">
        <f t="shared" si="7"/>
        <v>257</v>
      </c>
      <c r="O69" s="112">
        <f t="shared" si="8"/>
        <v>0</v>
      </c>
      <c r="P69">
        <v>99.22</v>
      </c>
      <c r="Q69">
        <v>56.7</v>
      </c>
      <c r="R69">
        <v>6.52</v>
      </c>
      <c r="S69">
        <v>26.04</v>
      </c>
      <c r="T69">
        <v>68.52</v>
      </c>
      <c r="U69" s="114">
        <f t="shared" si="9"/>
        <v>257</v>
      </c>
      <c r="V69" s="112">
        <f t="shared" si="10"/>
        <v>0</v>
      </c>
      <c r="Y69">
        <f>BAWANA!AW69+BAWANA!AX69</f>
        <v>31.5</v>
      </c>
      <c r="Z69">
        <f>BAWANA!BD69+BAWANA!BE69</f>
        <v>31.5</v>
      </c>
      <c r="AA69">
        <f>BAWANA!X69+BAWANA!Y69</f>
        <v>31.5</v>
      </c>
      <c r="AB69">
        <f>BAWANA!AE69+BAWANA!AF69</f>
        <v>31.5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257</v>
      </c>
      <c r="E70">
        <f>BAWANA!AM70</f>
        <v>0</v>
      </c>
      <c r="F70">
        <f t="shared" si="11"/>
        <v>256</v>
      </c>
      <c r="G70">
        <f t="shared" si="12"/>
        <v>257</v>
      </c>
      <c r="H70" s="112"/>
      <c r="I70">
        <f>BRPL_EOD!AI70+BRPL_EOD!AJ70</f>
        <v>99.22</v>
      </c>
      <c r="J70">
        <f>BYPL_EOD!AI70+BYPL_EOD!AJ70</f>
        <v>56.7</v>
      </c>
      <c r="K70">
        <f>MES_EOD!AI70+MES_EOD!AJ70</f>
        <v>6.52</v>
      </c>
      <c r="L70">
        <f>NDMC_EOD!AI70+NDMC_EOD!AJ70</f>
        <v>26.04</v>
      </c>
      <c r="M70">
        <f>TPDDL_EOD!AI70+TPDDL_EOD!AJ70</f>
        <v>68.52</v>
      </c>
      <c r="N70">
        <f t="shared" si="7"/>
        <v>257</v>
      </c>
      <c r="O70" s="112">
        <f t="shared" si="8"/>
        <v>0</v>
      </c>
      <c r="P70">
        <v>99.22</v>
      </c>
      <c r="Q70">
        <v>56.7</v>
      </c>
      <c r="R70">
        <v>6.52</v>
      </c>
      <c r="S70">
        <v>26.04</v>
      </c>
      <c r="T70">
        <v>68.52</v>
      </c>
      <c r="U70" s="114">
        <f t="shared" si="9"/>
        <v>257</v>
      </c>
      <c r="V70" s="112">
        <f t="shared" si="10"/>
        <v>0</v>
      </c>
      <c r="Y70">
        <f>BAWANA!AW70+BAWANA!AX70</f>
        <v>31.5</v>
      </c>
      <c r="Z70">
        <f>BAWANA!BD70+BAWANA!BE70</f>
        <v>31.5</v>
      </c>
      <c r="AA70">
        <f>BAWANA!X70+BAWANA!Y70</f>
        <v>31.5</v>
      </c>
      <c r="AB70">
        <f>BAWANA!AE70+BAWANA!AF70</f>
        <v>31.5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257</v>
      </c>
      <c r="E71">
        <f>BAWANA!AM71</f>
        <v>0</v>
      </c>
      <c r="F71">
        <f t="shared" si="11"/>
        <v>256</v>
      </c>
      <c r="G71">
        <f t="shared" si="12"/>
        <v>257</v>
      </c>
      <c r="H71" s="112"/>
      <c r="I71">
        <f>BRPL_EOD!AI71+BRPL_EOD!AJ71</f>
        <v>99.22</v>
      </c>
      <c r="J71">
        <f>BYPL_EOD!AI71+BYPL_EOD!AJ71</f>
        <v>56.7</v>
      </c>
      <c r="K71">
        <f>MES_EOD!AI71+MES_EOD!AJ71</f>
        <v>6.52</v>
      </c>
      <c r="L71">
        <f>NDMC_EOD!AI71+NDMC_EOD!AJ71</f>
        <v>26.04</v>
      </c>
      <c r="M71">
        <f>TPDDL_EOD!AI71+TPDDL_EOD!AJ71</f>
        <v>68.52</v>
      </c>
      <c r="N71">
        <f t="shared" si="7"/>
        <v>257</v>
      </c>
      <c r="O71" s="112">
        <f t="shared" si="8"/>
        <v>0</v>
      </c>
      <c r="P71">
        <v>99.22</v>
      </c>
      <c r="Q71">
        <v>56.7</v>
      </c>
      <c r="R71">
        <v>6.52</v>
      </c>
      <c r="S71">
        <v>26.04</v>
      </c>
      <c r="T71">
        <v>68.52</v>
      </c>
      <c r="U71" s="114">
        <f t="shared" si="9"/>
        <v>257</v>
      </c>
      <c r="V71" s="112">
        <f t="shared" si="10"/>
        <v>0</v>
      </c>
      <c r="Y71">
        <f>BAWANA!AW71+BAWANA!AX71</f>
        <v>31.5</v>
      </c>
      <c r="Z71">
        <f>BAWANA!BD71+BAWANA!BE71</f>
        <v>31.5</v>
      </c>
      <c r="AA71">
        <f>BAWANA!X71+BAWANA!Y71</f>
        <v>31.5</v>
      </c>
      <c r="AB71">
        <f>BAWANA!AE71+BAWANA!AF71</f>
        <v>31.5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257</v>
      </c>
      <c r="E72">
        <f>BAWANA!AM72</f>
        <v>0</v>
      </c>
      <c r="F72">
        <f t="shared" si="11"/>
        <v>256</v>
      </c>
      <c r="G72">
        <f t="shared" si="12"/>
        <v>257</v>
      </c>
      <c r="H72" s="112"/>
      <c r="I72">
        <f>BRPL_EOD!AI72+BRPL_EOD!AJ72</f>
        <v>99.22</v>
      </c>
      <c r="J72">
        <f>BYPL_EOD!AI72+BYPL_EOD!AJ72</f>
        <v>56.7</v>
      </c>
      <c r="K72">
        <f>MES_EOD!AI72+MES_EOD!AJ72</f>
        <v>6.52</v>
      </c>
      <c r="L72">
        <f>NDMC_EOD!AI72+NDMC_EOD!AJ72</f>
        <v>26.04</v>
      </c>
      <c r="M72">
        <f>TPDDL_EOD!AI72+TPDDL_EOD!AJ72</f>
        <v>68.52</v>
      </c>
      <c r="N72">
        <f t="shared" si="7"/>
        <v>257</v>
      </c>
      <c r="O72" s="112">
        <f t="shared" si="8"/>
        <v>0</v>
      </c>
      <c r="P72">
        <v>99.22</v>
      </c>
      <c r="Q72">
        <v>56.7</v>
      </c>
      <c r="R72">
        <v>6.52</v>
      </c>
      <c r="S72">
        <v>26.04</v>
      </c>
      <c r="T72">
        <v>68.52</v>
      </c>
      <c r="U72" s="114">
        <f t="shared" si="9"/>
        <v>257</v>
      </c>
      <c r="V72" s="112">
        <f t="shared" si="10"/>
        <v>0</v>
      </c>
      <c r="Y72">
        <f>BAWANA!AW72+BAWANA!AX72</f>
        <v>31.5</v>
      </c>
      <c r="Z72">
        <f>BAWANA!BD72+BAWANA!BE72</f>
        <v>31.5</v>
      </c>
      <c r="AA72">
        <f>BAWANA!X72+BAWANA!Y72</f>
        <v>31.5</v>
      </c>
      <c r="AB72">
        <f>BAWANA!AE72+BAWANA!AF72</f>
        <v>31.5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257</v>
      </c>
      <c r="E73">
        <f>BAWANA!AM73</f>
        <v>0</v>
      </c>
      <c r="F73">
        <f t="shared" si="11"/>
        <v>256</v>
      </c>
      <c r="G73">
        <f t="shared" si="12"/>
        <v>257</v>
      </c>
      <c r="H73" s="112"/>
      <c r="I73">
        <f>BRPL_EOD!AI73+BRPL_EOD!AJ73</f>
        <v>99.22</v>
      </c>
      <c r="J73">
        <f>BYPL_EOD!AI73+BYPL_EOD!AJ73</f>
        <v>56.7</v>
      </c>
      <c r="K73">
        <f>MES_EOD!AI73+MES_EOD!AJ73</f>
        <v>6.52</v>
      </c>
      <c r="L73">
        <f>NDMC_EOD!AI73+NDMC_EOD!AJ73</f>
        <v>26.04</v>
      </c>
      <c r="M73">
        <f>TPDDL_EOD!AI73+TPDDL_EOD!AJ73</f>
        <v>68.52</v>
      </c>
      <c r="N73">
        <f t="shared" si="7"/>
        <v>257</v>
      </c>
      <c r="O73" s="112">
        <f t="shared" si="8"/>
        <v>0</v>
      </c>
      <c r="P73">
        <v>99.22</v>
      </c>
      <c r="Q73">
        <v>56.7</v>
      </c>
      <c r="R73">
        <v>6.52</v>
      </c>
      <c r="S73">
        <v>26.04</v>
      </c>
      <c r="T73">
        <v>68.52</v>
      </c>
      <c r="U73" s="114">
        <f t="shared" si="9"/>
        <v>257</v>
      </c>
      <c r="V73" s="112">
        <f t="shared" si="10"/>
        <v>0</v>
      </c>
      <c r="Y73">
        <f>BAWANA!AW73+BAWANA!AX73</f>
        <v>31.5</v>
      </c>
      <c r="Z73">
        <f>BAWANA!BD73+BAWANA!BE73</f>
        <v>31.5</v>
      </c>
      <c r="AA73">
        <f>BAWANA!X73+BAWANA!Y73</f>
        <v>31.5</v>
      </c>
      <c r="AB73">
        <f>BAWANA!AE73+BAWANA!AF73</f>
        <v>31.5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257</v>
      </c>
      <c r="E74">
        <f>BAWANA!AM74</f>
        <v>0</v>
      </c>
      <c r="F74">
        <f t="shared" si="11"/>
        <v>256</v>
      </c>
      <c r="G74">
        <f t="shared" si="12"/>
        <v>257</v>
      </c>
      <c r="H74" s="112"/>
      <c r="I74">
        <f>BRPL_EOD!AI74+BRPL_EOD!AJ74</f>
        <v>99.22</v>
      </c>
      <c r="J74">
        <f>BYPL_EOD!AI74+BYPL_EOD!AJ74</f>
        <v>56.7</v>
      </c>
      <c r="K74">
        <f>MES_EOD!AI74+MES_EOD!AJ74</f>
        <v>6.52</v>
      </c>
      <c r="L74">
        <f>NDMC_EOD!AI74+NDMC_EOD!AJ74</f>
        <v>26.04</v>
      </c>
      <c r="M74">
        <f>TPDDL_EOD!AI74+TPDDL_EOD!AJ74</f>
        <v>68.52</v>
      </c>
      <c r="N74">
        <f t="shared" si="7"/>
        <v>257</v>
      </c>
      <c r="O74" s="112">
        <f t="shared" si="8"/>
        <v>0</v>
      </c>
      <c r="P74">
        <v>99.22</v>
      </c>
      <c r="Q74">
        <v>56.7</v>
      </c>
      <c r="R74">
        <v>6.52</v>
      </c>
      <c r="S74">
        <v>26.04</v>
      </c>
      <c r="T74">
        <v>68.52</v>
      </c>
      <c r="U74" s="114">
        <f t="shared" si="9"/>
        <v>257</v>
      </c>
      <c r="V74" s="112">
        <f t="shared" si="10"/>
        <v>0</v>
      </c>
      <c r="Y74">
        <f>BAWANA!AW74+BAWANA!AX74</f>
        <v>31.5</v>
      </c>
      <c r="Z74">
        <f>BAWANA!BD74+BAWANA!BE74</f>
        <v>31.5</v>
      </c>
      <c r="AA74">
        <f>BAWANA!X74+BAWANA!Y74</f>
        <v>31.5</v>
      </c>
      <c r="AB74">
        <f>BAWANA!AE74+BAWANA!AF74</f>
        <v>31.5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257</v>
      </c>
      <c r="E75">
        <f>BAWANA!AM75</f>
        <v>0</v>
      </c>
      <c r="F75">
        <f t="shared" si="11"/>
        <v>256</v>
      </c>
      <c r="G75">
        <f t="shared" si="12"/>
        <v>257</v>
      </c>
      <c r="H75" s="112"/>
      <c r="I75">
        <f>BRPL_EOD!AI75+BRPL_EOD!AJ75</f>
        <v>99.22</v>
      </c>
      <c r="J75">
        <f>BYPL_EOD!AI75+BYPL_EOD!AJ75</f>
        <v>56.7</v>
      </c>
      <c r="K75">
        <f>MES_EOD!AI75+MES_EOD!AJ75</f>
        <v>6.52</v>
      </c>
      <c r="L75">
        <f>NDMC_EOD!AI75+NDMC_EOD!AJ75</f>
        <v>26.04</v>
      </c>
      <c r="M75">
        <f>TPDDL_EOD!AI75+TPDDL_EOD!AJ75</f>
        <v>68.52</v>
      </c>
      <c r="N75">
        <f t="shared" si="7"/>
        <v>257</v>
      </c>
      <c r="O75" s="112">
        <f t="shared" si="8"/>
        <v>0</v>
      </c>
      <c r="P75">
        <v>99.22</v>
      </c>
      <c r="Q75">
        <v>56.7</v>
      </c>
      <c r="R75">
        <v>6.52</v>
      </c>
      <c r="S75">
        <v>26.04</v>
      </c>
      <c r="T75">
        <v>68.52</v>
      </c>
      <c r="U75" s="114">
        <f t="shared" si="9"/>
        <v>257</v>
      </c>
      <c r="V75" s="112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257</v>
      </c>
      <c r="E76">
        <f>BAWANA!AM76</f>
        <v>0</v>
      </c>
      <c r="F76">
        <f t="shared" si="11"/>
        <v>256</v>
      </c>
      <c r="G76">
        <f t="shared" si="12"/>
        <v>257</v>
      </c>
      <c r="H76" s="112"/>
      <c r="I76">
        <f>BRPL_EOD!AI76+BRPL_EOD!AJ76</f>
        <v>99.22</v>
      </c>
      <c r="J76">
        <f>BYPL_EOD!AI76+BYPL_EOD!AJ76</f>
        <v>56.7</v>
      </c>
      <c r="K76">
        <f>MES_EOD!AI76+MES_EOD!AJ76</f>
        <v>6.52</v>
      </c>
      <c r="L76">
        <f>NDMC_EOD!AI76+NDMC_EOD!AJ76</f>
        <v>26.04</v>
      </c>
      <c r="M76">
        <f>TPDDL_EOD!AI76+TPDDL_EOD!AJ76</f>
        <v>68.52</v>
      </c>
      <c r="N76">
        <f t="shared" si="7"/>
        <v>257</v>
      </c>
      <c r="O76" s="112">
        <f t="shared" si="8"/>
        <v>0</v>
      </c>
      <c r="P76">
        <v>99.22</v>
      </c>
      <c r="Q76">
        <v>56.7</v>
      </c>
      <c r="R76">
        <v>6.52</v>
      </c>
      <c r="S76">
        <v>26.04</v>
      </c>
      <c r="T76">
        <v>68.52</v>
      </c>
      <c r="U76" s="114">
        <f t="shared" si="9"/>
        <v>257</v>
      </c>
      <c r="V76" s="112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257</v>
      </c>
      <c r="E77">
        <f>BAWANA!AM77</f>
        <v>0</v>
      </c>
      <c r="F77">
        <f t="shared" si="11"/>
        <v>256</v>
      </c>
      <c r="G77">
        <f t="shared" si="12"/>
        <v>257</v>
      </c>
      <c r="H77" s="112"/>
      <c r="I77">
        <f>BRPL_EOD!AI77+BRPL_EOD!AJ77</f>
        <v>99.22</v>
      </c>
      <c r="J77">
        <f>BYPL_EOD!AI77+BYPL_EOD!AJ77</f>
        <v>56.7</v>
      </c>
      <c r="K77">
        <f>MES_EOD!AI77+MES_EOD!AJ77</f>
        <v>6.52</v>
      </c>
      <c r="L77">
        <f>NDMC_EOD!AI77+NDMC_EOD!AJ77</f>
        <v>26.04</v>
      </c>
      <c r="M77">
        <f>TPDDL_EOD!AI77+TPDDL_EOD!AJ77</f>
        <v>68.52</v>
      </c>
      <c r="N77">
        <f t="shared" si="7"/>
        <v>257</v>
      </c>
      <c r="O77" s="112">
        <f t="shared" si="8"/>
        <v>0</v>
      </c>
      <c r="P77">
        <v>99.22</v>
      </c>
      <c r="Q77">
        <v>56.7</v>
      </c>
      <c r="R77">
        <v>6.52</v>
      </c>
      <c r="S77">
        <v>26.04</v>
      </c>
      <c r="T77">
        <v>68.52</v>
      </c>
      <c r="U77" s="114">
        <f t="shared" si="9"/>
        <v>257</v>
      </c>
      <c r="V77" s="112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257</v>
      </c>
      <c r="E78">
        <f>BAWANA!AM78</f>
        <v>0</v>
      </c>
      <c r="F78">
        <f t="shared" si="11"/>
        <v>256</v>
      </c>
      <c r="G78">
        <f t="shared" si="12"/>
        <v>257</v>
      </c>
      <c r="H78" s="112"/>
      <c r="I78">
        <f>BRPL_EOD!AI78+BRPL_EOD!AJ78</f>
        <v>99.22</v>
      </c>
      <c r="J78">
        <f>BYPL_EOD!AI78+BYPL_EOD!AJ78</f>
        <v>56.7</v>
      </c>
      <c r="K78">
        <f>MES_EOD!AI78+MES_EOD!AJ78</f>
        <v>6.52</v>
      </c>
      <c r="L78">
        <f>NDMC_EOD!AI78+NDMC_EOD!AJ78</f>
        <v>26.04</v>
      </c>
      <c r="M78">
        <f>TPDDL_EOD!AI78+TPDDL_EOD!AJ78</f>
        <v>68.52</v>
      </c>
      <c r="N78">
        <f t="shared" si="7"/>
        <v>257</v>
      </c>
      <c r="O78" s="112">
        <f t="shared" si="8"/>
        <v>0</v>
      </c>
      <c r="P78">
        <v>99.22</v>
      </c>
      <c r="Q78">
        <v>56.7</v>
      </c>
      <c r="R78">
        <v>6.52</v>
      </c>
      <c r="S78">
        <v>26.04</v>
      </c>
      <c r="T78">
        <v>68.52</v>
      </c>
      <c r="U78" s="114">
        <f t="shared" si="9"/>
        <v>257</v>
      </c>
      <c r="V78" s="112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257</v>
      </c>
      <c r="E79">
        <f>BAWANA!AM79</f>
        <v>0</v>
      </c>
      <c r="F79">
        <f t="shared" si="11"/>
        <v>256</v>
      </c>
      <c r="G79">
        <f t="shared" si="12"/>
        <v>257</v>
      </c>
      <c r="H79" s="112"/>
      <c r="I79">
        <f>BRPL_EOD!AI79+BRPL_EOD!AJ79</f>
        <v>99.22</v>
      </c>
      <c r="J79">
        <f>BYPL_EOD!AI79+BYPL_EOD!AJ79</f>
        <v>56.7</v>
      </c>
      <c r="K79">
        <f>MES_EOD!AI79+MES_EOD!AJ79</f>
        <v>6.52</v>
      </c>
      <c r="L79">
        <f>NDMC_EOD!AI79+NDMC_EOD!AJ79</f>
        <v>26.04</v>
      </c>
      <c r="M79">
        <f>TPDDL_EOD!AI79+TPDDL_EOD!AJ79</f>
        <v>68.52</v>
      </c>
      <c r="N79">
        <f t="shared" si="7"/>
        <v>257</v>
      </c>
      <c r="O79" s="112">
        <f t="shared" si="8"/>
        <v>0</v>
      </c>
      <c r="P79">
        <v>99.22</v>
      </c>
      <c r="Q79">
        <v>56.7</v>
      </c>
      <c r="R79">
        <v>6.52</v>
      </c>
      <c r="S79">
        <v>26.04</v>
      </c>
      <c r="T79">
        <v>68.52</v>
      </c>
      <c r="U79" s="114">
        <f t="shared" si="9"/>
        <v>257</v>
      </c>
      <c r="V79" s="112">
        <f t="shared" si="10"/>
        <v>0</v>
      </c>
      <c r="Y79">
        <f>BAWANA!AW79+BAWANA!AX79</f>
        <v>31.5</v>
      </c>
      <c r="Z79">
        <f>BAWANA!BD79+BAWANA!BE79</f>
        <v>31.5</v>
      </c>
      <c r="AA79">
        <f>BAWANA!X79+BAWANA!Y79</f>
        <v>31.5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257</v>
      </c>
      <c r="E80">
        <f>BAWANA!AM80</f>
        <v>0</v>
      </c>
      <c r="F80">
        <f t="shared" si="11"/>
        <v>256</v>
      </c>
      <c r="G80">
        <f t="shared" si="12"/>
        <v>257</v>
      </c>
      <c r="H80" s="112"/>
      <c r="I80">
        <f>BRPL_EOD!AI80+BRPL_EOD!AJ80</f>
        <v>99.22</v>
      </c>
      <c r="J80">
        <f>BYPL_EOD!AI80+BYPL_EOD!AJ80</f>
        <v>56.7</v>
      </c>
      <c r="K80">
        <f>MES_EOD!AI80+MES_EOD!AJ80</f>
        <v>6.52</v>
      </c>
      <c r="L80">
        <f>NDMC_EOD!AI80+NDMC_EOD!AJ80</f>
        <v>26.04</v>
      </c>
      <c r="M80">
        <f>TPDDL_EOD!AI80+TPDDL_EOD!AJ80</f>
        <v>68.52</v>
      </c>
      <c r="N80">
        <f t="shared" si="7"/>
        <v>257</v>
      </c>
      <c r="O80" s="112">
        <f t="shared" si="8"/>
        <v>0</v>
      </c>
      <c r="P80">
        <v>99.22</v>
      </c>
      <c r="Q80">
        <v>56.7</v>
      </c>
      <c r="R80">
        <v>6.52</v>
      </c>
      <c r="S80">
        <v>26.04</v>
      </c>
      <c r="T80">
        <v>68.52</v>
      </c>
      <c r="U80" s="114">
        <f t="shared" si="9"/>
        <v>257</v>
      </c>
      <c r="V80" s="112">
        <f t="shared" si="10"/>
        <v>0</v>
      </c>
      <c r="Y80">
        <f>BAWANA!AW80+BAWANA!AX80</f>
        <v>31.5</v>
      </c>
      <c r="Z80">
        <f>BAWANA!BD80+BAWANA!BE80</f>
        <v>31.5</v>
      </c>
      <c r="AA80">
        <f>BAWANA!X80+BAWANA!Y80</f>
        <v>31.5</v>
      </c>
      <c r="AB80">
        <f>BAWANA!AE80+BAWANA!AF80</f>
        <v>31.5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257</v>
      </c>
      <c r="E81">
        <f>BAWANA!AM81</f>
        <v>0</v>
      </c>
      <c r="F81">
        <f t="shared" si="11"/>
        <v>256</v>
      </c>
      <c r="G81">
        <f t="shared" si="12"/>
        <v>257</v>
      </c>
      <c r="H81" s="112"/>
      <c r="I81">
        <f>BRPL_EOD!AI81+BRPL_EOD!AJ81</f>
        <v>99.22</v>
      </c>
      <c r="J81">
        <f>BYPL_EOD!AI81+BYPL_EOD!AJ81</f>
        <v>56.7</v>
      </c>
      <c r="K81">
        <f>MES_EOD!AI81+MES_EOD!AJ81</f>
        <v>6.52</v>
      </c>
      <c r="L81">
        <f>NDMC_EOD!AI81+NDMC_EOD!AJ81</f>
        <v>26.04</v>
      </c>
      <c r="M81">
        <f>TPDDL_EOD!AI81+TPDDL_EOD!AJ81</f>
        <v>68.52</v>
      </c>
      <c r="N81">
        <f t="shared" si="7"/>
        <v>257</v>
      </c>
      <c r="O81" s="112">
        <f t="shared" si="8"/>
        <v>0</v>
      </c>
      <c r="P81">
        <v>99.22</v>
      </c>
      <c r="Q81">
        <v>56.7</v>
      </c>
      <c r="R81">
        <v>6.52</v>
      </c>
      <c r="S81">
        <v>26.04</v>
      </c>
      <c r="T81">
        <v>68.52</v>
      </c>
      <c r="U81" s="114">
        <f t="shared" si="9"/>
        <v>257</v>
      </c>
      <c r="V81" s="112">
        <f t="shared" si="10"/>
        <v>0</v>
      </c>
      <c r="Y81">
        <f>BAWANA!AW81+BAWANA!AX81</f>
        <v>31.5</v>
      </c>
      <c r="Z81">
        <f>BAWANA!BD81+BAWANA!BE81</f>
        <v>31.5</v>
      </c>
      <c r="AA81">
        <f>BAWANA!X81+BAWANA!Y81</f>
        <v>31.5</v>
      </c>
      <c r="AB81">
        <f>BAWANA!AE81+BAWANA!AF81</f>
        <v>31.5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257</v>
      </c>
      <c r="E82">
        <f>BAWANA!AM82</f>
        <v>0</v>
      </c>
      <c r="F82">
        <f t="shared" si="11"/>
        <v>256</v>
      </c>
      <c r="G82">
        <f t="shared" si="12"/>
        <v>257</v>
      </c>
      <c r="H82" s="112"/>
      <c r="I82">
        <f>BRPL_EOD!AI82+BRPL_EOD!AJ82</f>
        <v>99.22</v>
      </c>
      <c r="J82">
        <f>BYPL_EOD!AI82+BYPL_EOD!AJ82</f>
        <v>56.7</v>
      </c>
      <c r="K82">
        <f>MES_EOD!AI82+MES_EOD!AJ82</f>
        <v>6.52</v>
      </c>
      <c r="L82">
        <f>NDMC_EOD!AI82+NDMC_EOD!AJ82</f>
        <v>26.04</v>
      </c>
      <c r="M82">
        <f>TPDDL_EOD!AI82+TPDDL_EOD!AJ82</f>
        <v>68.52</v>
      </c>
      <c r="N82">
        <f t="shared" si="7"/>
        <v>257</v>
      </c>
      <c r="O82" s="112">
        <f t="shared" si="8"/>
        <v>0</v>
      </c>
      <c r="P82">
        <v>99.22</v>
      </c>
      <c r="Q82">
        <v>56.7</v>
      </c>
      <c r="R82">
        <v>6.52</v>
      </c>
      <c r="S82">
        <v>26.04</v>
      </c>
      <c r="T82">
        <v>68.52</v>
      </c>
      <c r="U82" s="114">
        <f t="shared" si="9"/>
        <v>257</v>
      </c>
      <c r="V82" s="112">
        <f t="shared" si="10"/>
        <v>0</v>
      </c>
      <c r="Y82">
        <f>BAWANA!AW82+BAWANA!AX82</f>
        <v>31.5</v>
      </c>
      <c r="Z82">
        <f>BAWANA!BD82+BAWANA!BE82</f>
        <v>31.5</v>
      </c>
      <c r="AA82">
        <f>BAWANA!X82+BAWANA!Y82</f>
        <v>31.5</v>
      </c>
      <c r="AB82">
        <f>BAWANA!AE82+BAWANA!AF82</f>
        <v>31.5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257</v>
      </c>
      <c r="E83">
        <f>BAWANA!AM83</f>
        <v>0</v>
      </c>
      <c r="F83">
        <f t="shared" si="11"/>
        <v>256</v>
      </c>
      <c r="G83">
        <f t="shared" si="12"/>
        <v>257</v>
      </c>
      <c r="H83" s="112"/>
      <c r="I83">
        <f>BRPL_EOD!AI83+BRPL_EOD!AJ83</f>
        <v>115.97</v>
      </c>
      <c r="J83">
        <f>BYPL_EOD!AI83+BYPL_EOD!AJ83</f>
        <v>48.1</v>
      </c>
      <c r="K83">
        <f>MES_EOD!AI83+MES_EOD!AJ83</f>
        <v>4.92</v>
      </c>
      <c r="L83">
        <f>NDMC_EOD!AI83+NDMC_EOD!AJ83</f>
        <v>19.48</v>
      </c>
      <c r="M83">
        <f>TPDDL_EOD!AI83+TPDDL_EOD!AJ83</f>
        <v>68.52</v>
      </c>
      <c r="N83">
        <f t="shared" si="7"/>
        <v>256.98999999999995</v>
      </c>
      <c r="O83" s="112">
        <f t="shared" si="8"/>
        <v>1.0000000000047748E-2</v>
      </c>
      <c r="P83">
        <v>115.97</v>
      </c>
      <c r="Q83">
        <v>48.104664729056246</v>
      </c>
      <c r="R83">
        <v>4.9204572250092014</v>
      </c>
      <c r="S83">
        <v>19.481894988885113</v>
      </c>
      <c r="T83">
        <v>68.522983057049487</v>
      </c>
      <c r="U83" s="114">
        <f t="shared" si="9"/>
        <v>257</v>
      </c>
      <c r="V83" s="112">
        <f t="shared" si="10"/>
        <v>0</v>
      </c>
      <c r="Y83">
        <f>BAWANA!AW83+BAWANA!AX83</f>
        <v>31.5</v>
      </c>
      <c r="Z83">
        <f>BAWANA!BD83+BAWANA!BE83</f>
        <v>31.5</v>
      </c>
      <c r="AA83">
        <f>BAWANA!X83+BAWANA!Y83</f>
        <v>31.5</v>
      </c>
      <c r="AB83">
        <f>BAWANA!AE83+BAWANA!AF83</f>
        <v>31.5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257</v>
      </c>
      <c r="E84">
        <f>BAWANA!AM84</f>
        <v>0</v>
      </c>
      <c r="F84">
        <f t="shared" si="11"/>
        <v>256</v>
      </c>
      <c r="G84">
        <f t="shared" si="12"/>
        <v>257</v>
      </c>
      <c r="H84" s="112"/>
      <c r="I84">
        <f>BRPL_EOD!AI84+BRPL_EOD!AJ84</f>
        <v>115.97</v>
      </c>
      <c r="J84">
        <f>BYPL_EOD!AI84+BYPL_EOD!AJ84</f>
        <v>48.1</v>
      </c>
      <c r="K84">
        <f>MES_EOD!AI84+MES_EOD!AJ84</f>
        <v>4.92</v>
      </c>
      <c r="L84">
        <f>NDMC_EOD!AI84+NDMC_EOD!AJ84</f>
        <v>19.48</v>
      </c>
      <c r="M84">
        <f>TPDDL_EOD!AI84+TPDDL_EOD!AJ84</f>
        <v>68.52</v>
      </c>
      <c r="N84">
        <f t="shared" si="7"/>
        <v>256.98999999999995</v>
      </c>
      <c r="O84" s="112">
        <f t="shared" si="8"/>
        <v>1.0000000000047748E-2</v>
      </c>
      <c r="P84">
        <v>115.97</v>
      </c>
      <c r="Q84">
        <v>48.104664729056246</v>
      </c>
      <c r="R84">
        <v>4.9204572250092014</v>
      </c>
      <c r="S84">
        <v>19.481894988885113</v>
      </c>
      <c r="T84">
        <v>68.522983057049487</v>
      </c>
      <c r="U84" s="114">
        <f t="shared" si="9"/>
        <v>257</v>
      </c>
      <c r="V84" s="112">
        <f t="shared" si="10"/>
        <v>0</v>
      </c>
      <c r="Y84">
        <f>BAWANA!AW84+BAWANA!AX84</f>
        <v>31.5</v>
      </c>
      <c r="Z84">
        <f>BAWANA!BD84+BAWANA!BE84</f>
        <v>31.5</v>
      </c>
      <c r="AA84">
        <f>BAWANA!X84+BAWANA!Y84</f>
        <v>31.5</v>
      </c>
      <c r="AB84">
        <f>BAWANA!AE84+BAWANA!AF84</f>
        <v>31.5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257</v>
      </c>
      <c r="E85">
        <f>BAWANA!AM85</f>
        <v>0</v>
      </c>
      <c r="F85">
        <f t="shared" si="11"/>
        <v>256</v>
      </c>
      <c r="G85">
        <f t="shared" si="12"/>
        <v>257</v>
      </c>
      <c r="H85" s="112"/>
      <c r="I85">
        <f>BRPL_EOD!AI85+BRPL_EOD!AJ85</f>
        <v>115.97</v>
      </c>
      <c r="J85">
        <f>BYPL_EOD!AI85+BYPL_EOD!AJ85</f>
        <v>48.1</v>
      </c>
      <c r="K85">
        <f>MES_EOD!AI85+MES_EOD!AJ85</f>
        <v>4.92</v>
      </c>
      <c r="L85">
        <f>NDMC_EOD!AI85+NDMC_EOD!AJ85</f>
        <v>19.48</v>
      </c>
      <c r="M85">
        <f>TPDDL_EOD!AI85+TPDDL_EOD!AJ85</f>
        <v>68.52</v>
      </c>
      <c r="N85">
        <f t="shared" si="7"/>
        <v>256.98999999999995</v>
      </c>
      <c r="O85" s="112">
        <f t="shared" si="8"/>
        <v>1.0000000000047748E-2</v>
      </c>
      <c r="P85">
        <v>115.97</v>
      </c>
      <c r="Q85">
        <v>48.104664729056246</v>
      </c>
      <c r="R85">
        <v>4.9204572250092014</v>
      </c>
      <c r="S85">
        <v>19.481894988885113</v>
      </c>
      <c r="T85">
        <v>68.522983057049487</v>
      </c>
      <c r="U85" s="114">
        <f t="shared" si="9"/>
        <v>257</v>
      </c>
      <c r="V85" s="112">
        <f t="shared" si="10"/>
        <v>0</v>
      </c>
      <c r="Y85">
        <f>BAWANA!AW85+BAWANA!AX85</f>
        <v>31.5</v>
      </c>
      <c r="Z85">
        <f>BAWANA!BD85+BAWANA!BE85</f>
        <v>31.5</v>
      </c>
      <c r="AA85">
        <f>BAWANA!X85+BAWANA!Y85</f>
        <v>31.5</v>
      </c>
      <c r="AB85">
        <f>BAWANA!AE85+BAWANA!AF85</f>
        <v>31.5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257</v>
      </c>
      <c r="E86">
        <f>BAWANA!AM86</f>
        <v>0</v>
      </c>
      <c r="F86">
        <f t="shared" si="11"/>
        <v>256</v>
      </c>
      <c r="G86">
        <f t="shared" si="12"/>
        <v>257</v>
      </c>
      <c r="H86" s="112"/>
      <c r="I86">
        <f>BRPL_EOD!AI86+BRPL_EOD!AJ86</f>
        <v>115.97</v>
      </c>
      <c r="J86">
        <f>BYPL_EOD!AI86+BYPL_EOD!AJ86</f>
        <v>48.1</v>
      </c>
      <c r="K86">
        <f>MES_EOD!AI86+MES_EOD!AJ86</f>
        <v>4.92</v>
      </c>
      <c r="L86">
        <f>NDMC_EOD!AI86+NDMC_EOD!AJ86</f>
        <v>19.48</v>
      </c>
      <c r="M86">
        <f>TPDDL_EOD!AI86+TPDDL_EOD!AJ86</f>
        <v>68.52</v>
      </c>
      <c r="N86">
        <f t="shared" si="7"/>
        <v>256.98999999999995</v>
      </c>
      <c r="O86" s="112">
        <f t="shared" si="8"/>
        <v>1.0000000000047748E-2</v>
      </c>
      <c r="P86">
        <v>115.97</v>
      </c>
      <c r="Q86">
        <v>48.104664729056246</v>
      </c>
      <c r="R86">
        <v>4.9204572250092014</v>
      </c>
      <c r="S86">
        <v>19.481894988885113</v>
      </c>
      <c r="T86">
        <v>68.522983057049487</v>
      </c>
      <c r="U86" s="114">
        <f t="shared" si="9"/>
        <v>257</v>
      </c>
      <c r="V86" s="112">
        <f t="shared" si="10"/>
        <v>0</v>
      </c>
      <c r="Y86">
        <f>BAWANA!AW86+BAWANA!AX86</f>
        <v>31.5</v>
      </c>
      <c r="Z86">
        <f>BAWANA!BD86+BAWANA!BE86</f>
        <v>31.5</v>
      </c>
      <c r="AA86">
        <f>BAWANA!X86+BAWANA!Y86</f>
        <v>31.5</v>
      </c>
      <c r="AB86">
        <f>BAWANA!AE86+BAWANA!AF86</f>
        <v>31.5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257</v>
      </c>
      <c r="E87">
        <f>BAWANA!AM87</f>
        <v>0</v>
      </c>
      <c r="F87">
        <f t="shared" si="11"/>
        <v>256</v>
      </c>
      <c r="G87">
        <f t="shared" si="12"/>
        <v>257</v>
      </c>
      <c r="H87" s="112"/>
      <c r="I87">
        <f>BRPL_EOD!AI87+BRPL_EOD!AJ87</f>
        <v>135.27000000000001</v>
      </c>
      <c r="J87">
        <f>BYPL_EOD!AI87+BYPL_EOD!AJ87</f>
        <v>44.39</v>
      </c>
      <c r="K87">
        <f>MES_EOD!AI87+MES_EOD!AJ87</f>
        <v>4.92</v>
      </c>
      <c r="L87">
        <f>NDMC_EOD!AI87+NDMC_EOD!AJ87</f>
        <v>18.7</v>
      </c>
      <c r="M87">
        <f>TPDDL_EOD!AI87+TPDDL_EOD!AJ87</f>
        <v>53.71</v>
      </c>
      <c r="N87">
        <f t="shared" si="7"/>
        <v>256.99</v>
      </c>
      <c r="O87" s="112">
        <f t="shared" si="8"/>
        <v>9.9999999999909051E-3</v>
      </c>
      <c r="P87">
        <v>135.27000000000001</v>
      </c>
      <c r="Q87">
        <v>44.393733958030815</v>
      </c>
      <c r="R87">
        <v>4.920328757338031</v>
      </c>
      <c r="S87">
        <v>18.701433565382768</v>
      </c>
      <c r="T87">
        <v>53.714503719248391</v>
      </c>
      <c r="U87" s="114">
        <f t="shared" si="9"/>
        <v>257</v>
      </c>
      <c r="V87" s="112">
        <f t="shared" si="10"/>
        <v>0</v>
      </c>
      <c r="Y87">
        <f>BAWANA!AW87+BAWANA!AX87</f>
        <v>31.5</v>
      </c>
      <c r="Z87">
        <f>BAWANA!BD87+BAWANA!BE87</f>
        <v>31.5</v>
      </c>
      <c r="AA87">
        <f>BAWANA!X87+BAWANA!Y87</f>
        <v>31.5</v>
      </c>
      <c r="AB87">
        <f>BAWANA!AE87+BAWANA!AF87</f>
        <v>31.5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257</v>
      </c>
      <c r="E88">
        <f>BAWANA!AM88</f>
        <v>0</v>
      </c>
      <c r="F88">
        <f t="shared" si="11"/>
        <v>256</v>
      </c>
      <c r="G88">
        <f t="shared" si="12"/>
        <v>257</v>
      </c>
      <c r="H88" s="112"/>
      <c r="I88">
        <f>BRPL_EOD!AI88+BRPL_EOD!AJ88</f>
        <v>135.27000000000001</v>
      </c>
      <c r="J88">
        <f>BYPL_EOD!AI88+BYPL_EOD!AJ88</f>
        <v>44.39</v>
      </c>
      <c r="K88">
        <f>MES_EOD!AI88+MES_EOD!AJ88</f>
        <v>4.92</v>
      </c>
      <c r="L88">
        <f>NDMC_EOD!AI88+NDMC_EOD!AJ88</f>
        <v>18.7</v>
      </c>
      <c r="M88">
        <f>TPDDL_EOD!AI88+TPDDL_EOD!AJ88</f>
        <v>53.71</v>
      </c>
      <c r="N88">
        <f t="shared" si="7"/>
        <v>256.99</v>
      </c>
      <c r="O88" s="112">
        <f t="shared" si="8"/>
        <v>9.9999999999909051E-3</v>
      </c>
      <c r="P88">
        <v>135.27000000000001</v>
      </c>
      <c r="Q88">
        <v>44.393733958030815</v>
      </c>
      <c r="R88">
        <v>4.920328757338031</v>
      </c>
      <c r="S88">
        <v>18.701433565382768</v>
      </c>
      <c r="T88">
        <v>53.714503719248391</v>
      </c>
      <c r="U88" s="114">
        <f t="shared" si="9"/>
        <v>257</v>
      </c>
      <c r="V88" s="112">
        <f t="shared" si="10"/>
        <v>0</v>
      </c>
      <c r="Y88">
        <f>BAWANA!AW88+BAWANA!AX88</f>
        <v>31.5</v>
      </c>
      <c r="Z88">
        <f>BAWANA!BD88+BAWANA!BE88</f>
        <v>31.5</v>
      </c>
      <c r="AA88">
        <f>BAWANA!X88+BAWANA!Y88</f>
        <v>31.5</v>
      </c>
      <c r="AB88">
        <f>BAWANA!AE88+BAWANA!AF88</f>
        <v>31.5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268.19</v>
      </c>
      <c r="E89">
        <f>BAWANA!AM89</f>
        <v>0</v>
      </c>
      <c r="F89">
        <f t="shared" si="11"/>
        <v>256</v>
      </c>
      <c r="G89">
        <f t="shared" si="12"/>
        <v>268.19</v>
      </c>
      <c r="H89" s="112"/>
      <c r="I89">
        <f>BRPL_EOD!AI89+BRPL_EOD!AJ89</f>
        <v>149.61000000000001</v>
      </c>
      <c r="J89">
        <f>BYPL_EOD!AI89+BYPL_EOD!AJ89</f>
        <v>44.58</v>
      </c>
      <c r="K89">
        <f>MES_EOD!AI89+MES_EOD!AJ89</f>
        <v>5</v>
      </c>
      <c r="L89">
        <f>NDMC_EOD!AI89+NDMC_EOD!AJ89</f>
        <v>19</v>
      </c>
      <c r="M89">
        <f>TPDDL_EOD!AI89+TPDDL_EOD!AJ89</f>
        <v>50</v>
      </c>
      <c r="N89">
        <f t="shared" si="7"/>
        <v>268.19</v>
      </c>
      <c r="O89" s="112">
        <f t="shared" si="8"/>
        <v>0</v>
      </c>
      <c r="P89">
        <v>149.61000000000001</v>
      </c>
      <c r="Q89">
        <v>44.58</v>
      </c>
      <c r="R89">
        <v>5</v>
      </c>
      <c r="S89">
        <v>19</v>
      </c>
      <c r="T89">
        <v>50</v>
      </c>
      <c r="U89" s="114">
        <f t="shared" si="9"/>
        <v>268.19</v>
      </c>
      <c r="V89" s="112">
        <f t="shared" si="10"/>
        <v>0</v>
      </c>
      <c r="Y89">
        <f>BAWANA!AW89+BAWANA!AX89</f>
        <v>32</v>
      </c>
      <c r="Z89">
        <f>BAWANA!BD89+BAWANA!BE89</f>
        <v>19.809999999999999</v>
      </c>
      <c r="AA89">
        <f>BAWANA!X89+BAWANA!Y89</f>
        <v>32</v>
      </c>
      <c r="AB89">
        <f>BAWANA!AE89+BAWANA!AF89</f>
        <v>19.809999999999999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268.19</v>
      </c>
      <c r="E90">
        <f>BAWANA!AM90</f>
        <v>0</v>
      </c>
      <c r="F90">
        <f t="shared" si="11"/>
        <v>256</v>
      </c>
      <c r="G90">
        <f t="shared" si="12"/>
        <v>268.19</v>
      </c>
      <c r="H90" s="112"/>
      <c r="I90">
        <f>BRPL_EOD!AI90+BRPL_EOD!AJ90</f>
        <v>149.61000000000001</v>
      </c>
      <c r="J90">
        <f>BYPL_EOD!AI90+BYPL_EOD!AJ90</f>
        <v>44.58</v>
      </c>
      <c r="K90">
        <f>MES_EOD!AI90+MES_EOD!AJ90</f>
        <v>5</v>
      </c>
      <c r="L90">
        <f>NDMC_EOD!AI90+NDMC_EOD!AJ90</f>
        <v>19</v>
      </c>
      <c r="M90">
        <f>TPDDL_EOD!AI90+TPDDL_EOD!AJ90</f>
        <v>50</v>
      </c>
      <c r="N90">
        <f t="shared" si="7"/>
        <v>268.19</v>
      </c>
      <c r="O90" s="112">
        <f t="shared" si="8"/>
        <v>0</v>
      </c>
      <c r="P90">
        <v>149.61000000000001</v>
      </c>
      <c r="Q90">
        <v>44.58</v>
      </c>
      <c r="R90">
        <v>5</v>
      </c>
      <c r="S90">
        <v>19</v>
      </c>
      <c r="T90">
        <v>50</v>
      </c>
      <c r="U90" s="114">
        <f t="shared" si="9"/>
        <v>268.19</v>
      </c>
      <c r="V90" s="112">
        <f t="shared" si="10"/>
        <v>0</v>
      </c>
      <c r="Y90">
        <f>BAWANA!AW90+BAWANA!AX90</f>
        <v>32</v>
      </c>
      <c r="Z90">
        <f>BAWANA!BD90+BAWANA!BE90</f>
        <v>19.809999999999999</v>
      </c>
      <c r="AA90">
        <f>BAWANA!X90+BAWANA!Y90</f>
        <v>32</v>
      </c>
      <c r="AB90">
        <f>BAWANA!AE90+BAWANA!AF90</f>
        <v>19.809999999999999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271.24</v>
      </c>
      <c r="E91">
        <f>BAWANA!AM91</f>
        <v>0</v>
      </c>
      <c r="F91">
        <f t="shared" si="11"/>
        <v>256</v>
      </c>
      <c r="G91">
        <f t="shared" si="12"/>
        <v>271.24</v>
      </c>
      <c r="H91" s="112"/>
      <c r="I91">
        <f>BRPL_EOD!AI91+BRPL_EOD!AJ91</f>
        <v>149.61000000000001</v>
      </c>
      <c r="J91">
        <f>BYPL_EOD!AI91+BYPL_EOD!AJ91</f>
        <v>44.58</v>
      </c>
      <c r="K91">
        <f>MES_EOD!AI91+MES_EOD!AJ91</f>
        <v>5</v>
      </c>
      <c r="L91">
        <f>NDMC_EOD!AI91+NDMC_EOD!AJ91</f>
        <v>19</v>
      </c>
      <c r="M91">
        <f>TPDDL_EOD!AI91+TPDDL_EOD!AJ91</f>
        <v>53.04</v>
      </c>
      <c r="N91">
        <f t="shared" si="7"/>
        <v>271.23</v>
      </c>
      <c r="O91" s="112">
        <f t="shared" si="8"/>
        <v>9.9999999999909051E-3</v>
      </c>
      <c r="P91">
        <v>149.61000000000001</v>
      </c>
      <c r="Q91">
        <v>44.583710265680978</v>
      </c>
      <c r="R91">
        <v>5.0003151247396724</v>
      </c>
      <c r="S91">
        <v>19.001390511966388</v>
      </c>
      <c r="T91">
        <v>53.044584097612947</v>
      </c>
      <c r="U91" s="114">
        <f t="shared" si="9"/>
        <v>271.23999999999995</v>
      </c>
      <c r="V91" s="112">
        <f t="shared" si="10"/>
        <v>0</v>
      </c>
      <c r="Y91">
        <f>BAWANA!AW91+BAWANA!AX91</f>
        <v>24.38</v>
      </c>
      <c r="Z91">
        <f>BAWANA!BD91+BAWANA!BE91</f>
        <v>24.38</v>
      </c>
      <c r="AA91">
        <f>BAWANA!X91+BAWANA!Y91</f>
        <v>24.38</v>
      </c>
      <c r="AB91">
        <f>BAWANA!AE91+BAWANA!AF91</f>
        <v>24.38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271.24</v>
      </c>
      <c r="E92">
        <f>BAWANA!AM92</f>
        <v>0</v>
      </c>
      <c r="F92">
        <f t="shared" si="11"/>
        <v>256</v>
      </c>
      <c r="G92">
        <f t="shared" si="12"/>
        <v>271.24</v>
      </c>
      <c r="H92" s="112"/>
      <c r="I92">
        <f>BRPL_EOD!AI92+BRPL_EOD!AJ92</f>
        <v>149.61000000000001</v>
      </c>
      <c r="J92">
        <f>BYPL_EOD!AI92+BYPL_EOD!AJ92</f>
        <v>44.58</v>
      </c>
      <c r="K92">
        <f>MES_EOD!AI92+MES_EOD!AJ92</f>
        <v>5</v>
      </c>
      <c r="L92">
        <f>NDMC_EOD!AI92+NDMC_EOD!AJ92</f>
        <v>19</v>
      </c>
      <c r="M92">
        <f>TPDDL_EOD!AI92+TPDDL_EOD!AJ92</f>
        <v>53.04</v>
      </c>
      <c r="N92">
        <f t="shared" si="7"/>
        <v>271.23</v>
      </c>
      <c r="O92" s="112">
        <f t="shared" si="8"/>
        <v>9.9999999999909051E-3</v>
      </c>
      <c r="P92">
        <v>149.61000000000001</v>
      </c>
      <c r="Q92">
        <v>44.583710265680978</v>
      </c>
      <c r="R92">
        <v>5.0003151247396724</v>
      </c>
      <c r="S92">
        <v>19.001390511966388</v>
      </c>
      <c r="T92">
        <v>53.044584097612947</v>
      </c>
      <c r="U92" s="114">
        <f t="shared" si="9"/>
        <v>271.23999999999995</v>
      </c>
      <c r="V92" s="112">
        <f t="shared" si="10"/>
        <v>0</v>
      </c>
      <c r="Y92">
        <f>BAWANA!AW92+BAWANA!AX92</f>
        <v>24.38</v>
      </c>
      <c r="Z92">
        <f>BAWANA!BD92+BAWANA!BE92</f>
        <v>24.38</v>
      </c>
      <c r="AA92">
        <f>BAWANA!X92+BAWANA!Y92</f>
        <v>24.38</v>
      </c>
      <c r="AB92">
        <f>BAWANA!AE92+BAWANA!AF92</f>
        <v>24.38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271.24</v>
      </c>
      <c r="E93">
        <f>BAWANA!AM93</f>
        <v>0</v>
      </c>
      <c r="F93">
        <f t="shared" si="11"/>
        <v>256</v>
      </c>
      <c r="G93">
        <f t="shared" si="12"/>
        <v>271.24</v>
      </c>
      <c r="H93" s="112"/>
      <c r="I93">
        <f>BRPL_EOD!AI93+BRPL_EOD!AJ93</f>
        <v>149.61000000000001</v>
      </c>
      <c r="J93">
        <f>BYPL_EOD!AI93+BYPL_EOD!AJ93</f>
        <v>44.58</v>
      </c>
      <c r="K93">
        <f>MES_EOD!AI93+MES_EOD!AJ93</f>
        <v>5</v>
      </c>
      <c r="L93">
        <f>NDMC_EOD!AI93+NDMC_EOD!AJ93</f>
        <v>19</v>
      </c>
      <c r="M93">
        <f>TPDDL_EOD!AI93+TPDDL_EOD!AJ93</f>
        <v>53.04</v>
      </c>
      <c r="N93">
        <f t="shared" si="7"/>
        <v>271.23</v>
      </c>
      <c r="O93" s="112">
        <f t="shared" si="8"/>
        <v>9.9999999999909051E-3</v>
      </c>
      <c r="P93">
        <v>149.61000000000001</v>
      </c>
      <c r="Q93">
        <v>44.583710265680978</v>
      </c>
      <c r="R93">
        <v>5.0003151247396724</v>
      </c>
      <c r="S93">
        <v>19.001390511966388</v>
      </c>
      <c r="T93">
        <v>53.044584097612947</v>
      </c>
      <c r="U93" s="114">
        <f t="shared" si="9"/>
        <v>271.23999999999995</v>
      </c>
      <c r="V93" s="112">
        <f t="shared" si="10"/>
        <v>0</v>
      </c>
      <c r="Y93">
        <f>BAWANA!AW93+BAWANA!AX93</f>
        <v>24.38</v>
      </c>
      <c r="Z93">
        <f>BAWANA!BD93+BAWANA!BE93</f>
        <v>24.38</v>
      </c>
      <c r="AA93">
        <f>BAWANA!X93+BAWANA!Y93</f>
        <v>24.38</v>
      </c>
      <c r="AB93">
        <f>BAWANA!AE93+BAWANA!AF93</f>
        <v>24.38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271.24</v>
      </c>
      <c r="E94">
        <f>BAWANA!AM94</f>
        <v>0</v>
      </c>
      <c r="F94">
        <f t="shared" si="11"/>
        <v>256</v>
      </c>
      <c r="G94">
        <f t="shared" si="12"/>
        <v>271.24</v>
      </c>
      <c r="H94" s="112"/>
      <c r="I94">
        <f>BRPL_EOD!AI94+BRPL_EOD!AJ94</f>
        <v>149.61000000000001</v>
      </c>
      <c r="J94">
        <f>BYPL_EOD!AI94+BYPL_EOD!AJ94</f>
        <v>44.58</v>
      </c>
      <c r="K94">
        <f>MES_EOD!AI94+MES_EOD!AJ94</f>
        <v>5</v>
      </c>
      <c r="L94">
        <f>NDMC_EOD!AI94+NDMC_EOD!AJ94</f>
        <v>19</v>
      </c>
      <c r="M94">
        <f>TPDDL_EOD!AI94+TPDDL_EOD!AJ94</f>
        <v>53.04</v>
      </c>
      <c r="N94">
        <f t="shared" si="7"/>
        <v>271.23</v>
      </c>
      <c r="O94" s="112">
        <f t="shared" si="8"/>
        <v>9.9999999999909051E-3</v>
      </c>
      <c r="P94">
        <v>149.61000000000001</v>
      </c>
      <c r="Q94">
        <v>44.583710265680978</v>
      </c>
      <c r="R94">
        <v>5.0003151247396724</v>
      </c>
      <c r="S94">
        <v>19.001390511966388</v>
      </c>
      <c r="T94">
        <v>53.044584097612947</v>
      </c>
      <c r="U94" s="114">
        <f t="shared" si="9"/>
        <v>271.23999999999995</v>
      </c>
      <c r="V94" s="112">
        <f t="shared" si="10"/>
        <v>0</v>
      </c>
      <c r="Y94">
        <f>BAWANA!AW94+BAWANA!AX94</f>
        <v>24.38</v>
      </c>
      <c r="Z94">
        <f>BAWANA!BD94+BAWANA!BE94</f>
        <v>24.38</v>
      </c>
      <c r="AA94">
        <f>BAWANA!X94+BAWANA!Y94</f>
        <v>24.38</v>
      </c>
      <c r="AB94">
        <f>BAWANA!AE94+BAWANA!AF94</f>
        <v>24.38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271.24</v>
      </c>
      <c r="E95">
        <f>BAWANA!AM95</f>
        <v>0</v>
      </c>
      <c r="F95">
        <f t="shared" si="11"/>
        <v>256</v>
      </c>
      <c r="G95">
        <f t="shared" si="12"/>
        <v>271.24</v>
      </c>
      <c r="H95" s="112"/>
      <c r="I95">
        <f>BRPL_EOD!AI95+BRPL_EOD!AJ95</f>
        <v>149.61000000000001</v>
      </c>
      <c r="J95">
        <f>BYPL_EOD!AI95+BYPL_EOD!AJ95</f>
        <v>44.58</v>
      </c>
      <c r="K95">
        <f>MES_EOD!AI95+MES_EOD!AJ95</f>
        <v>5</v>
      </c>
      <c r="L95">
        <f>NDMC_EOD!AI95+NDMC_EOD!AJ95</f>
        <v>19</v>
      </c>
      <c r="M95">
        <f>TPDDL_EOD!AI95+TPDDL_EOD!AJ95</f>
        <v>53.04</v>
      </c>
      <c r="N95">
        <f t="shared" si="7"/>
        <v>271.23</v>
      </c>
      <c r="O95" s="112">
        <f t="shared" si="8"/>
        <v>9.9999999999909051E-3</v>
      </c>
      <c r="P95">
        <v>149.61000000000001</v>
      </c>
      <c r="Q95">
        <v>44.583710265680978</v>
      </c>
      <c r="R95">
        <v>5.0003151247396724</v>
      </c>
      <c r="S95">
        <v>19.001390511966388</v>
      </c>
      <c r="T95">
        <v>53.044584097612947</v>
      </c>
      <c r="U95" s="114">
        <f t="shared" si="9"/>
        <v>271.23999999999995</v>
      </c>
      <c r="V95" s="112">
        <f t="shared" si="10"/>
        <v>0</v>
      </c>
      <c r="Y95">
        <f>BAWANA!AW95+BAWANA!AX95</f>
        <v>24.38</v>
      </c>
      <c r="Z95">
        <f>BAWANA!BD95+BAWANA!BE95</f>
        <v>24.38</v>
      </c>
      <c r="AA95">
        <f>BAWANA!X95+BAWANA!Y95</f>
        <v>24.38</v>
      </c>
      <c r="AB95">
        <f>BAWANA!AE95+BAWANA!AF95</f>
        <v>24.38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271.24</v>
      </c>
      <c r="E96">
        <f>BAWANA!AM96</f>
        <v>0</v>
      </c>
      <c r="F96">
        <f t="shared" si="11"/>
        <v>256</v>
      </c>
      <c r="G96">
        <f t="shared" si="12"/>
        <v>271.24</v>
      </c>
      <c r="H96" s="112"/>
      <c r="I96">
        <f>BRPL_EOD!AI96+BRPL_EOD!AJ96</f>
        <v>149.61000000000001</v>
      </c>
      <c r="J96">
        <f>BYPL_EOD!AI96+BYPL_EOD!AJ96</f>
        <v>44.58</v>
      </c>
      <c r="K96">
        <f>MES_EOD!AI96+MES_EOD!AJ96</f>
        <v>5</v>
      </c>
      <c r="L96">
        <f>NDMC_EOD!AI96+NDMC_EOD!AJ96</f>
        <v>19</v>
      </c>
      <c r="M96">
        <f>TPDDL_EOD!AI96+TPDDL_EOD!AJ96</f>
        <v>53.04</v>
      </c>
      <c r="N96">
        <f t="shared" si="7"/>
        <v>271.23</v>
      </c>
      <c r="O96" s="112">
        <f t="shared" si="8"/>
        <v>9.9999999999909051E-3</v>
      </c>
      <c r="P96">
        <v>149.61000000000001</v>
      </c>
      <c r="Q96">
        <v>44.583710265680978</v>
      </c>
      <c r="R96">
        <v>5.0003151247396724</v>
      </c>
      <c r="S96">
        <v>19.001390511966388</v>
      </c>
      <c r="T96">
        <v>53.044584097612947</v>
      </c>
      <c r="U96" s="114">
        <f t="shared" si="9"/>
        <v>271.23999999999995</v>
      </c>
      <c r="V96" s="112">
        <f t="shared" si="10"/>
        <v>0</v>
      </c>
      <c r="Y96">
        <f>BAWANA!AW96+BAWANA!AX96</f>
        <v>24.38</v>
      </c>
      <c r="Z96">
        <f>BAWANA!BD96+BAWANA!BE96</f>
        <v>24.38</v>
      </c>
      <c r="AA96">
        <f>BAWANA!X96+BAWANA!Y96</f>
        <v>24.38</v>
      </c>
      <c r="AB96">
        <f>BAWANA!AE96+BAWANA!AF96</f>
        <v>24.38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271.24</v>
      </c>
      <c r="E97">
        <f>BAWANA!AM97</f>
        <v>0</v>
      </c>
      <c r="F97">
        <f t="shared" si="11"/>
        <v>256</v>
      </c>
      <c r="G97">
        <f t="shared" si="12"/>
        <v>271.24</v>
      </c>
      <c r="H97" s="112"/>
      <c r="I97">
        <f>BRPL_EOD!AI97+BRPL_EOD!AJ97</f>
        <v>149.61000000000001</v>
      </c>
      <c r="J97">
        <f>BYPL_EOD!AI97+BYPL_EOD!AJ97</f>
        <v>44.58</v>
      </c>
      <c r="K97">
        <f>MES_EOD!AI97+MES_EOD!AJ97</f>
        <v>5</v>
      </c>
      <c r="L97">
        <f>NDMC_EOD!AI97+NDMC_EOD!AJ97</f>
        <v>19</v>
      </c>
      <c r="M97">
        <f>TPDDL_EOD!AI97+TPDDL_EOD!AJ97</f>
        <v>53.04</v>
      </c>
      <c r="N97">
        <f t="shared" si="7"/>
        <v>271.23</v>
      </c>
      <c r="O97" s="112">
        <f t="shared" si="8"/>
        <v>9.9999999999909051E-3</v>
      </c>
      <c r="P97">
        <v>149.61000000000001</v>
      </c>
      <c r="Q97">
        <v>44.583710265680978</v>
      </c>
      <c r="R97">
        <v>5.0003151247396724</v>
      </c>
      <c r="S97">
        <v>19.001390511966388</v>
      </c>
      <c r="T97">
        <v>53.044584097612947</v>
      </c>
      <c r="U97" s="114">
        <f t="shared" si="9"/>
        <v>271.23999999999995</v>
      </c>
      <c r="V97" s="112">
        <f t="shared" si="10"/>
        <v>0</v>
      </c>
      <c r="Y97">
        <f>BAWANA!AW97+BAWANA!AX97</f>
        <v>24.38</v>
      </c>
      <c r="Z97">
        <f>BAWANA!BD97+BAWANA!BE97</f>
        <v>24.38</v>
      </c>
      <c r="AA97">
        <f>BAWANA!X97+BAWANA!Y97</f>
        <v>24.38</v>
      </c>
      <c r="AB97">
        <f>BAWANA!AE97+BAWANA!AF97</f>
        <v>24.38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271.24</v>
      </c>
      <c r="E98">
        <f>BAWANA!AM98</f>
        <v>0</v>
      </c>
      <c r="F98">
        <f t="shared" si="11"/>
        <v>256</v>
      </c>
      <c r="G98">
        <f t="shared" si="12"/>
        <v>271.24</v>
      </c>
      <c r="H98" s="112"/>
      <c r="I98">
        <f>BRPL_EOD!AI98+BRPL_EOD!AJ98</f>
        <v>149.61000000000001</v>
      </c>
      <c r="J98">
        <f>BYPL_EOD!AI98+BYPL_EOD!AJ98</f>
        <v>44.58</v>
      </c>
      <c r="K98">
        <f>MES_EOD!AI98+MES_EOD!AJ98</f>
        <v>5</v>
      </c>
      <c r="L98">
        <f>NDMC_EOD!AI98+NDMC_EOD!AJ98</f>
        <v>19</v>
      </c>
      <c r="M98">
        <f>TPDDL_EOD!AI98+TPDDL_EOD!AJ98</f>
        <v>53.04</v>
      </c>
      <c r="N98">
        <f t="shared" si="7"/>
        <v>271.23</v>
      </c>
      <c r="O98" s="112">
        <f t="shared" si="8"/>
        <v>9.9999999999909051E-3</v>
      </c>
      <c r="P98">
        <v>149.61000000000001</v>
      </c>
      <c r="Q98">
        <v>44.583710265680978</v>
      </c>
      <c r="R98">
        <v>5.0003151247396724</v>
      </c>
      <c r="S98">
        <v>19.001390511966388</v>
      </c>
      <c r="T98">
        <v>53.044584097612947</v>
      </c>
      <c r="U98" s="114">
        <f t="shared" si="9"/>
        <v>271.23999999999995</v>
      </c>
      <c r="V98" s="112">
        <f t="shared" si="10"/>
        <v>0</v>
      </c>
      <c r="Y98">
        <f>BAWANA!AW98+BAWANA!AX98</f>
        <v>24.38</v>
      </c>
      <c r="Z98">
        <f>BAWANA!BD98+BAWANA!BE98</f>
        <v>24.38</v>
      </c>
      <c r="AA98">
        <f>BAWANA!X98+BAWANA!Y98</f>
        <v>24.38</v>
      </c>
      <c r="AB98">
        <f>BAWANA!AE98+BAWANA!AF98</f>
        <v>24.38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6.1115525000000019</v>
      </c>
      <c r="E99" s="114">
        <f t="shared" si="14"/>
        <v>0</v>
      </c>
      <c r="F99" s="114">
        <f t="shared" si="14"/>
        <v>6.1440000000000001</v>
      </c>
      <c r="G99" s="114">
        <f t="shared" si="14"/>
        <v>6.1115525000000019</v>
      </c>
      <c r="H99" s="114"/>
      <c r="I99" s="114">
        <f t="shared" si="14"/>
        <v>2.8254825000000006</v>
      </c>
      <c r="J99" s="114">
        <f t="shared" si="14"/>
        <v>1.2090299999999992</v>
      </c>
      <c r="K99" s="114">
        <f t="shared" si="14"/>
        <v>0.12927750000000005</v>
      </c>
      <c r="L99" s="114">
        <f t="shared" si="14"/>
        <v>0.52907750000000031</v>
      </c>
      <c r="M99" s="114">
        <f t="shared" si="14"/>
        <v>1.4186850000000011</v>
      </c>
      <c r="N99" s="114">
        <f t="shared" si="14"/>
        <v>6.1115525000000037</v>
      </c>
      <c r="O99" s="114">
        <f t="shared" si="14"/>
        <v>2.1316282072803006E-17</v>
      </c>
      <c r="P99" s="114">
        <f t="shared" si="14"/>
        <v>2.8254652450609377</v>
      </c>
      <c r="Q99" s="114">
        <f t="shared" si="14"/>
        <v>1.2090371858741102</v>
      </c>
      <c r="R99" s="114">
        <f t="shared" si="14"/>
        <v>0.12927806221288038</v>
      </c>
      <c r="S99" s="114">
        <f t="shared" si="14"/>
        <v>0.52908013652128816</v>
      </c>
      <c r="T99" s="114">
        <f t="shared" si="14"/>
        <v>1.4186918703307811</v>
      </c>
      <c r="U99" s="114">
        <f t="shared" si="14"/>
        <v>6.1115525000000019</v>
      </c>
      <c r="V99" s="114">
        <f t="shared" si="10"/>
        <v>0</v>
      </c>
      <c r="Y99" s="114">
        <f>SUM(Y3:Y98)/4000</f>
        <v>0.61810750000000025</v>
      </c>
      <c r="Z99" s="114">
        <f t="shared" ref="Z99:AD99" si="15">SUM(Z3:Z98)/4000</f>
        <v>0.60104750000000018</v>
      </c>
      <c r="AA99" s="114">
        <f t="shared" si="15"/>
        <v>0.61810750000000025</v>
      </c>
      <c r="AB99" s="114">
        <f t="shared" si="15"/>
        <v>0.60104750000000018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30</v>
      </c>
      <c r="D3">
        <f>BAWANA!AP3</f>
        <v>0</v>
      </c>
      <c r="E3">
        <f>BAWANA!AQ3</f>
        <v>0</v>
      </c>
      <c r="F3">
        <f>(B3+C3)*0.8</f>
        <v>848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30</v>
      </c>
      <c r="D4">
        <f>BAWANA!AP4</f>
        <v>0</v>
      </c>
      <c r="E4">
        <f>BAWANA!AQ4</f>
        <v>0</v>
      </c>
      <c r="F4">
        <f t="shared" ref="F4:F67" si="4">(B4+C4)*0.8</f>
        <v>848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30</v>
      </c>
      <c r="D5">
        <f>BAWANA!AP5</f>
        <v>0</v>
      </c>
      <c r="E5">
        <f>BAWANA!AQ5</f>
        <v>0</v>
      </c>
      <c r="F5">
        <f t="shared" si="4"/>
        <v>848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30</v>
      </c>
      <c r="D6">
        <f>BAWANA!AP6</f>
        <v>0</v>
      </c>
      <c r="E6">
        <f>BAWANA!AQ6</f>
        <v>0</v>
      </c>
      <c r="F6">
        <f t="shared" si="4"/>
        <v>848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30</v>
      </c>
      <c r="D7">
        <f>BAWANA!AP7</f>
        <v>0</v>
      </c>
      <c r="E7">
        <f>BAWANA!AQ7</f>
        <v>0</v>
      </c>
      <c r="F7">
        <f t="shared" si="4"/>
        <v>848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30</v>
      </c>
      <c r="D8">
        <f>BAWANA!AP8</f>
        <v>0</v>
      </c>
      <c r="E8">
        <f>BAWANA!AQ8</f>
        <v>0</v>
      </c>
      <c r="F8">
        <f t="shared" si="4"/>
        <v>848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30</v>
      </c>
      <c r="D9">
        <f>BAWANA!AP9</f>
        <v>0</v>
      </c>
      <c r="E9">
        <f>BAWANA!AQ9</f>
        <v>0</v>
      </c>
      <c r="F9">
        <f t="shared" si="4"/>
        <v>848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30</v>
      </c>
      <c r="D10">
        <f>BAWANA!AP10</f>
        <v>0</v>
      </c>
      <c r="E10">
        <f>BAWANA!AQ10</f>
        <v>0</v>
      </c>
      <c r="F10">
        <f t="shared" si="4"/>
        <v>848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30</v>
      </c>
      <c r="D11">
        <f>BAWANA!AP11</f>
        <v>0</v>
      </c>
      <c r="E11">
        <f>BAWANA!AQ11</f>
        <v>0</v>
      </c>
      <c r="F11">
        <f t="shared" si="4"/>
        <v>848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30</v>
      </c>
      <c r="D12">
        <f>BAWANA!AP12</f>
        <v>0</v>
      </c>
      <c r="E12">
        <f>BAWANA!AQ12</f>
        <v>0</v>
      </c>
      <c r="F12">
        <f t="shared" si="4"/>
        <v>848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30</v>
      </c>
      <c r="D13">
        <f>BAWANA!AP13</f>
        <v>0</v>
      </c>
      <c r="E13">
        <f>BAWANA!AQ13</f>
        <v>0</v>
      </c>
      <c r="F13">
        <f t="shared" si="4"/>
        <v>848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30</v>
      </c>
      <c r="D14">
        <f>BAWANA!AP14</f>
        <v>0</v>
      </c>
      <c r="E14">
        <f>BAWANA!AQ14</f>
        <v>0</v>
      </c>
      <c r="F14">
        <f t="shared" si="4"/>
        <v>848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30</v>
      </c>
      <c r="D19">
        <f>BAWANA!AP19</f>
        <v>0</v>
      </c>
      <c r="E19">
        <f>BAWANA!AQ19</f>
        <v>30</v>
      </c>
      <c r="F19">
        <f t="shared" si="4"/>
        <v>848</v>
      </c>
      <c r="G19">
        <f t="shared" si="5"/>
        <v>30</v>
      </c>
      <c r="H19" s="112"/>
      <c r="I19">
        <f>BRPL_EOD!AM19+BRPL_EOD!AN19</f>
        <v>30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30</v>
      </c>
      <c r="O19" s="112">
        <f t="shared" si="1"/>
        <v>0</v>
      </c>
      <c r="P19">
        <v>30</v>
      </c>
      <c r="Q19">
        <v>0</v>
      </c>
      <c r="R19">
        <v>0</v>
      </c>
      <c r="S19">
        <v>0</v>
      </c>
      <c r="T19">
        <v>0</v>
      </c>
      <c r="U19" s="114">
        <f t="shared" si="2"/>
        <v>30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730</v>
      </c>
      <c r="C20">
        <f>BAWANA!G20</f>
        <v>30</v>
      </c>
      <c r="D20">
        <f>BAWANA!AP20</f>
        <v>0</v>
      </c>
      <c r="E20">
        <f>BAWANA!AQ20</f>
        <v>30</v>
      </c>
      <c r="F20">
        <f t="shared" si="4"/>
        <v>608</v>
      </c>
      <c r="G20">
        <f t="shared" si="5"/>
        <v>30</v>
      </c>
      <c r="H20" s="112"/>
      <c r="I20">
        <f>BRPL_EOD!AM20+BRPL_EOD!AN20</f>
        <v>30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30</v>
      </c>
      <c r="O20" s="112">
        <f t="shared" si="1"/>
        <v>0</v>
      </c>
      <c r="P20">
        <v>30</v>
      </c>
      <c r="Q20">
        <v>0</v>
      </c>
      <c r="R20">
        <v>0</v>
      </c>
      <c r="S20">
        <v>0</v>
      </c>
      <c r="T20">
        <v>0</v>
      </c>
      <c r="U20" s="114">
        <f t="shared" si="2"/>
        <v>30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730</v>
      </c>
      <c r="C21">
        <f>BAWANA!G21</f>
        <v>30</v>
      </c>
      <c r="D21">
        <f>BAWANA!AP21</f>
        <v>0</v>
      </c>
      <c r="E21">
        <f>BAWANA!AQ21</f>
        <v>30</v>
      </c>
      <c r="F21">
        <f t="shared" si="4"/>
        <v>608</v>
      </c>
      <c r="G21">
        <f t="shared" si="5"/>
        <v>30</v>
      </c>
      <c r="H21" s="112"/>
      <c r="I21">
        <f>BRPL_EOD!AM21+BRPL_EOD!AN21</f>
        <v>30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30</v>
      </c>
      <c r="O21" s="112">
        <f t="shared" si="1"/>
        <v>0</v>
      </c>
      <c r="P21">
        <v>30</v>
      </c>
      <c r="Q21">
        <v>0</v>
      </c>
      <c r="R21">
        <v>0</v>
      </c>
      <c r="S21">
        <v>0</v>
      </c>
      <c r="T21">
        <v>0</v>
      </c>
      <c r="U21" s="114">
        <f t="shared" si="2"/>
        <v>30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730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730</v>
      </c>
      <c r="C23">
        <f>BAWANA!G23</f>
        <v>30</v>
      </c>
      <c r="D23">
        <f>BAWANA!AP23</f>
        <v>0</v>
      </c>
      <c r="E23">
        <f>BAWANA!AQ23</f>
        <v>30</v>
      </c>
      <c r="F23">
        <f t="shared" si="4"/>
        <v>608</v>
      </c>
      <c r="G23">
        <f t="shared" si="5"/>
        <v>30</v>
      </c>
      <c r="H23" s="112"/>
      <c r="I23">
        <f>BRPL_EOD!AM23+BRPL_EOD!AN23</f>
        <v>30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30</v>
      </c>
      <c r="O23" s="112">
        <f t="shared" si="1"/>
        <v>0</v>
      </c>
      <c r="P23">
        <v>30</v>
      </c>
      <c r="Q23">
        <v>0</v>
      </c>
      <c r="R23">
        <v>0</v>
      </c>
      <c r="S23">
        <v>0</v>
      </c>
      <c r="T23">
        <v>0</v>
      </c>
      <c r="U23" s="114">
        <f t="shared" si="2"/>
        <v>30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730</v>
      </c>
      <c r="C24">
        <f>BAWANA!G24</f>
        <v>30</v>
      </c>
      <c r="D24">
        <f>BAWANA!AP24</f>
        <v>0</v>
      </c>
      <c r="E24">
        <f>BAWANA!AQ24</f>
        <v>30</v>
      </c>
      <c r="F24">
        <f t="shared" si="4"/>
        <v>608</v>
      </c>
      <c r="G24">
        <f t="shared" si="5"/>
        <v>30</v>
      </c>
      <c r="H24" s="112"/>
      <c r="I24">
        <f>BRPL_EOD!AM24+BRPL_EOD!AN24</f>
        <v>30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30</v>
      </c>
      <c r="O24" s="112">
        <f t="shared" si="1"/>
        <v>0</v>
      </c>
      <c r="P24">
        <v>30</v>
      </c>
      <c r="Q24">
        <v>0</v>
      </c>
      <c r="R24">
        <v>0</v>
      </c>
      <c r="S24">
        <v>0</v>
      </c>
      <c r="T24">
        <v>0</v>
      </c>
      <c r="U24" s="114">
        <f t="shared" si="2"/>
        <v>30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730</v>
      </c>
      <c r="C25">
        <f>BAWANA!G25</f>
        <v>30</v>
      </c>
      <c r="D25">
        <f>BAWANA!AP25</f>
        <v>0</v>
      </c>
      <c r="E25">
        <f>BAWANA!AQ25</f>
        <v>30</v>
      </c>
      <c r="F25">
        <f t="shared" si="4"/>
        <v>608</v>
      </c>
      <c r="G25">
        <f t="shared" si="5"/>
        <v>30</v>
      </c>
      <c r="H25" s="112"/>
      <c r="I25">
        <f>BRPL_EOD!AM25+BRPL_EOD!AN25</f>
        <v>30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30</v>
      </c>
      <c r="O25" s="112">
        <f t="shared" si="1"/>
        <v>0</v>
      </c>
      <c r="P25">
        <v>30</v>
      </c>
      <c r="Q25">
        <v>0</v>
      </c>
      <c r="R25">
        <v>0</v>
      </c>
      <c r="S25">
        <v>0</v>
      </c>
      <c r="T25">
        <v>0</v>
      </c>
      <c r="U25" s="114">
        <f t="shared" si="2"/>
        <v>30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730</v>
      </c>
      <c r="C26">
        <f>BAWANA!G26</f>
        <v>30</v>
      </c>
      <c r="D26">
        <f>BAWANA!AP26</f>
        <v>0</v>
      </c>
      <c r="E26">
        <f>BAWANA!AQ26</f>
        <v>30</v>
      </c>
      <c r="F26">
        <f t="shared" si="4"/>
        <v>608</v>
      </c>
      <c r="G26">
        <f t="shared" si="5"/>
        <v>30</v>
      </c>
      <c r="H26" s="112"/>
      <c r="I26">
        <f>BRPL_EOD!AM26+BRPL_EOD!AN26</f>
        <v>30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30</v>
      </c>
      <c r="O26" s="112">
        <f t="shared" si="1"/>
        <v>0</v>
      </c>
      <c r="P26">
        <v>30</v>
      </c>
      <c r="Q26">
        <v>0</v>
      </c>
      <c r="R26">
        <v>0</v>
      </c>
      <c r="S26">
        <v>0</v>
      </c>
      <c r="T26">
        <v>0</v>
      </c>
      <c r="U26" s="114">
        <f t="shared" si="2"/>
        <v>30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730</v>
      </c>
      <c r="C27">
        <f>BAWANA!G27</f>
        <v>30</v>
      </c>
      <c r="D27">
        <f>BAWANA!AP27</f>
        <v>0</v>
      </c>
      <c r="E27">
        <f>BAWANA!AQ27</f>
        <v>30</v>
      </c>
      <c r="F27">
        <f t="shared" si="4"/>
        <v>608</v>
      </c>
      <c r="G27">
        <f t="shared" si="5"/>
        <v>30</v>
      </c>
      <c r="H27" s="112"/>
      <c r="I27">
        <f>BRPL_EOD!AM27+BRPL_EOD!AN27</f>
        <v>30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30</v>
      </c>
      <c r="O27" s="112">
        <f t="shared" si="1"/>
        <v>0</v>
      </c>
      <c r="P27">
        <v>30</v>
      </c>
      <c r="Q27">
        <v>0</v>
      </c>
      <c r="R27">
        <v>0</v>
      </c>
      <c r="S27">
        <v>0</v>
      </c>
      <c r="T27">
        <v>0</v>
      </c>
      <c r="U27" s="114">
        <f t="shared" si="2"/>
        <v>30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730</v>
      </c>
      <c r="C28">
        <f>BAWANA!G28</f>
        <v>30</v>
      </c>
      <c r="D28">
        <f>BAWANA!AP28</f>
        <v>0</v>
      </c>
      <c r="E28">
        <f>BAWANA!AQ28</f>
        <v>30</v>
      </c>
      <c r="F28">
        <f t="shared" si="4"/>
        <v>608</v>
      </c>
      <c r="G28">
        <f t="shared" si="5"/>
        <v>30</v>
      </c>
      <c r="H28" s="112"/>
      <c r="I28">
        <f>BRPL_EOD!AM28+BRPL_EOD!AN28</f>
        <v>30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30</v>
      </c>
      <c r="O28" s="112">
        <f t="shared" si="1"/>
        <v>0</v>
      </c>
      <c r="P28">
        <v>30</v>
      </c>
      <c r="Q28">
        <v>0</v>
      </c>
      <c r="R28">
        <v>0</v>
      </c>
      <c r="S28">
        <v>0</v>
      </c>
      <c r="T28">
        <v>0</v>
      </c>
      <c r="U28" s="114">
        <f t="shared" si="2"/>
        <v>30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730</v>
      </c>
      <c r="C29">
        <f>BAWANA!G29</f>
        <v>30</v>
      </c>
      <c r="D29">
        <f>BAWANA!AP29</f>
        <v>0</v>
      </c>
      <c r="E29">
        <f>BAWANA!AQ29</f>
        <v>30</v>
      </c>
      <c r="F29">
        <f t="shared" si="4"/>
        <v>608</v>
      </c>
      <c r="G29">
        <f t="shared" si="5"/>
        <v>30</v>
      </c>
      <c r="H29" s="112"/>
      <c r="I29">
        <f>BRPL_EOD!AM29+BRPL_EOD!AN29</f>
        <v>30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30</v>
      </c>
      <c r="O29" s="112">
        <f t="shared" si="1"/>
        <v>0</v>
      </c>
      <c r="P29">
        <v>30</v>
      </c>
      <c r="Q29">
        <v>0</v>
      </c>
      <c r="R29">
        <v>0</v>
      </c>
      <c r="S29">
        <v>0</v>
      </c>
      <c r="T29">
        <v>0</v>
      </c>
      <c r="U29" s="114">
        <f t="shared" si="2"/>
        <v>30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730</v>
      </c>
      <c r="C30">
        <f>BAWANA!G30</f>
        <v>30</v>
      </c>
      <c r="D30">
        <f>BAWANA!AP30</f>
        <v>0</v>
      </c>
      <c r="E30">
        <f>BAWANA!AQ30</f>
        <v>30</v>
      </c>
      <c r="F30">
        <f t="shared" si="4"/>
        <v>608</v>
      </c>
      <c r="G30">
        <f t="shared" si="5"/>
        <v>30</v>
      </c>
      <c r="H30" s="112"/>
      <c r="I30">
        <f>BRPL_EOD!AM30+BRPL_EOD!AN30</f>
        <v>30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30</v>
      </c>
      <c r="O30" s="112">
        <f t="shared" si="1"/>
        <v>0</v>
      </c>
      <c r="P30">
        <v>30</v>
      </c>
      <c r="Q30">
        <v>0</v>
      </c>
      <c r="R30">
        <v>0</v>
      </c>
      <c r="S30">
        <v>0</v>
      </c>
      <c r="T30">
        <v>0</v>
      </c>
      <c r="U30" s="114">
        <f t="shared" si="2"/>
        <v>30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730</v>
      </c>
      <c r="C31">
        <f>BAWANA!G31</f>
        <v>0</v>
      </c>
      <c r="D31">
        <f>BAWANA!AP31</f>
        <v>25</v>
      </c>
      <c r="E31">
        <f>BAWANA!AQ31</f>
        <v>0</v>
      </c>
      <c r="F31">
        <f t="shared" si="4"/>
        <v>584</v>
      </c>
      <c r="G31">
        <f t="shared" si="5"/>
        <v>25</v>
      </c>
      <c r="H31" s="112"/>
      <c r="I31">
        <f>BRPL_EOD!AM31+BRPL_EOD!AN31</f>
        <v>25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25</v>
      </c>
      <c r="O31" s="112">
        <f t="shared" si="1"/>
        <v>0</v>
      </c>
      <c r="P31">
        <v>25</v>
      </c>
      <c r="Q31">
        <v>0</v>
      </c>
      <c r="R31">
        <v>0</v>
      </c>
      <c r="S31">
        <v>0</v>
      </c>
      <c r="T31">
        <v>0</v>
      </c>
      <c r="U31" s="114">
        <f t="shared" si="2"/>
        <v>25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730</v>
      </c>
      <c r="C32">
        <f>BAWANA!G32</f>
        <v>0</v>
      </c>
      <c r="D32">
        <f>BAWANA!AP32</f>
        <v>25</v>
      </c>
      <c r="E32">
        <f>BAWANA!AQ32</f>
        <v>0</v>
      </c>
      <c r="F32">
        <f t="shared" si="4"/>
        <v>584</v>
      </c>
      <c r="G32">
        <f t="shared" si="5"/>
        <v>25</v>
      </c>
      <c r="H32" s="112"/>
      <c r="I32">
        <f>BRPL_EOD!AM32+BRPL_EOD!AN32</f>
        <v>25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25</v>
      </c>
      <c r="O32" s="112">
        <f t="shared" si="1"/>
        <v>0</v>
      </c>
      <c r="P32">
        <v>25</v>
      </c>
      <c r="Q32">
        <v>0</v>
      </c>
      <c r="R32">
        <v>0</v>
      </c>
      <c r="S32">
        <v>0</v>
      </c>
      <c r="T32">
        <v>0</v>
      </c>
      <c r="U32" s="114">
        <f t="shared" si="2"/>
        <v>25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730</v>
      </c>
      <c r="C33">
        <f>BAWANA!G33</f>
        <v>0</v>
      </c>
      <c r="D33">
        <f>BAWANA!AP33</f>
        <v>70</v>
      </c>
      <c r="E33">
        <f>BAWANA!AQ33</f>
        <v>0</v>
      </c>
      <c r="F33">
        <f t="shared" si="4"/>
        <v>584</v>
      </c>
      <c r="G33">
        <f t="shared" si="5"/>
        <v>70</v>
      </c>
      <c r="H33" s="112"/>
      <c r="I33">
        <f>BRPL_EOD!AM33+BRPL_EOD!AN33</f>
        <v>70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70</v>
      </c>
      <c r="O33" s="112">
        <f t="shared" si="1"/>
        <v>0</v>
      </c>
      <c r="P33">
        <v>70</v>
      </c>
      <c r="Q33">
        <v>0</v>
      </c>
      <c r="R33">
        <v>0</v>
      </c>
      <c r="S33">
        <v>0</v>
      </c>
      <c r="T33">
        <v>0</v>
      </c>
      <c r="U33" s="114">
        <f t="shared" si="2"/>
        <v>70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730</v>
      </c>
      <c r="C34">
        <f>BAWANA!G34</f>
        <v>0</v>
      </c>
      <c r="D34">
        <f>BAWANA!AP34</f>
        <v>100</v>
      </c>
      <c r="E34">
        <f>BAWANA!AQ34</f>
        <v>0</v>
      </c>
      <c r="F34">
        <f t="shared" si="4"/>
        <v>584</v>
      </c>
      <c r="G34">
        <f t="shared" si="5"/>
        <v>100</v>
      </c>
      <c r="H34" s="112"/>
      <c r="I34">
        <f>BRPL_EOD!AM34+BRPL_EOD!AN34</f>
        <v>100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100</v>
      </c>
      <c r="O34" s="112">
        <f t="shared" si="1"/>
        <v>0</v>
      </c>
      <c r="P34">
        <v>100</v>
      </c>
      <c r="Q34">
        <v>0</v>
      </c>
      <c r="R34">
        <v>0</v>
      </c>
      <c r="S34">
        <v>0</v>
      </c>
      <c r="T34">
        <v>0</v>
      </c>
      <c r="U34" s="114">
        <f t="shared" si="2"/>
        <v>100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730</v>
      </c>
      <c r="C35">
        <f>BAWANA!G35</f>
        <v>0</v>
      </c>
      <c r="D35">
        <f>BAWANA!AP35</f>
        <v>220</v>
      </c>
      <c r="E35">
        <f>BAWANA!AQ35</f>
        <v>0</v>
      </c>
      <c r="F35">
        <f t="shared" si="4"/>
        <v>584</v>
      </c>
      <c r="G35">
        <f t="shared" si="5"/>
        <v>220</v>
      </c>
      <c r="H35" s="112"/>
      <c r="I35">
        <f>BRPL_EOD!AM35+BRPL_EOD!AN35</f>
        <v>220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220</v>
      </c>
      <c r="O35" s="112">
        <f t="shared" si="1"/>
        <v>0</v>
      </c>
      <c r="P35">
        <v>220</v>
      </c>
      <c r="Q35">
        <v>0</v>
      </c>
      <c r="R35">
        <v>0</v>
      </c>
      <c r="S35">
        <v>0</v>
      </c>
      <c r="T35">
        <v>0</v>
      </c>
      <c r="U35" s="114">
        <f t="shared" si="2"/>
        <v>220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730</v>
      </c>
      <c r="C36">
        <f>BAWANA!G36</f>
        <v>0</v>
      </c>
      <c r="D36">
        <f>BAWANA!AP36</f>
        <v>305</v>
      </c>
      <c r="E36">
        <f>BAWANA!AQ36</f>
        <v>0</v>
      </c>
      <c r="F36">
        <f t="shared" si="4"/>
        <v>584</v>
      </c>
      <c r="G36">
        <f t="shared" si="5"/>
        <v>305</v>
      </c>
      <c r="H36" s="112"/>
      <c r="I36">
        <f>BRPL_EOD!AM36+BRPL_EOD!AN36</f>
        <v>305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305</v>
      </c>
      <c r="O36" s="112">
        <f t="shared" si="1"/>
        <v>0</v>
      </c>
      <c r="P36">
        <v>305</v>
      </c>
      <c r="Q36">
        <v>0</v>
      </c>
      <c r="R36">
        <v>0</v>
      </c>
      <c r="S36">
        <v>0</v>
      </c>
      <c r="T36">
        <v>0</v>
      </c>
      <c r="U36" s="114">
        <f t="shared" si="2"/>
        <v>305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730</v>
      </c>
      <c r="C37">
        <f>BAWANA!G37</f>
        <v>0</v>
      </c>
      <c r="D37">
        <f>BAWANA!AP37</f>
        <v>320</v>
      </c>
      <c r="E37">
        <f>BAWANA!AQ37</f>
        <v>0</v>
      </c>
      <c r="F37">
        <f t="shared" si="4"/>
        <v>584</v>
      </c>
      <c r="G37">
        <f t="shared" si="5"/>
        <v>320</v>
      </c>
      <c r="H37" s="112"/>
      <c r="I37">
        <f>BRPL_EOD!AM37+BRPL_EOD!AN37</f>
        <v>253.75</v>
      </c>
      <c r="J37">
        <f>BYPL_EOD!AM37+BYPL_EOD!AN37</f>
        <v>0</v>
      </c>
      <c r="K37">
        <f>MES_EOD!AM37+MES_EOD!AN37</f>
        <v>0</v>
      </c>
      <c r="L37">
        <f>NDMC_EOD!AM37+NDMC_EOD!AN37</f>
        <v>66.25</v>
      </c>
      <c r="M37">
        <f>TPDDL_EOD!AM37+TPDDL_EOD!AN37</f>
        <v>0</v>
      </c>
      <c r="N37">
        <f t="shared" si="0"/>
        <v>320</v>
      </c>
      <c r="O37" s="112">
        <f t="shared" si="1"/>
        <v>0</v>
      </c>
      <c r="P37">
        <v>253.75</v>
      </c>
      <c r="Q37">
        <v>0</v>
      </c>
      <c r="R37">
        <v>0</v>
      </c>
      <c r="S37">
        <v>66.25</v>
      </c>
      <c r="T37">
        <v>0</v>
      </c>
      <c r="U37" s="114">
        <f t="shared" si="2"/>
        <v>320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730</v>
      </c>
      <c r="C38">
        <f>BAWANA!G38</f>
        <v>0</v>
      </c>
      <c r="D38">
        <f>BAWANA!AP38</f>
        <v>251.58</v>
      </c>
      <c r="E38">
        <f>BAWANA!AQ38</f>
        <v>0</v>
      </c>
      <c r="F38">
        <f t="shared" si="4"/>
        <v>584</v>
      </c>
      <c r="G38">
        <f t="shared" si="5"/>
        <v>251.58</v>
      </c>
      <c r="H38" s="112"/>
      <c r="I38">
        <f>BRPL_EOD!AM38+BRPL_EOD!AN38</f>
        <v>185</v>
      </c>
      <c r="J38">
        <f>BYPL_EOD!AM38+BYPL_EOD!AN38</f>
        <v>0</v>
      </c>
      <c r="K38">
        <f>MES_EOD!AM38+MES_EOD!AN38</f>
        <v>0</v>
      </c>
      <c r="L38">
        <f>NDMC_EOD!AM38+NDMC_EOD!AN38</f>
        <v>66.58</v>
      </c>
      <c r="M38">
        <f>TPDDL_EOD!AM38+TPDDL_EOD!AN38</f>
        <v>0</v>
      </c>
      <c r="N38">
        <f t="shared" si="0"/>
        <v>251.57999999999998</v>
      </c>
      <c r="O38" s="112">
        <f t="shared" si="1"/>
        <v>0</v>
      </c>
      <c r="P38">
        <v>185.00000000000003</v>
      </c>
      <c r="Q38">
        <v>0</v>
      </c>
      <c r="R38">
        <v>0</v>
      </c>
      <c r="S38">
        <v>66.580000000000013</v>
      </c>
      <c r="T38">
        <v>0</v>
      </c>
      <c r="U38" s="114">
        <f t="shared" si="2"/>
        <v>251.58000000000004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730</v>
      </c>
      <c r="C39">
        <f>BAWANA!G39</f>
        <v>0</v>
      </c>
      <c r="D39">
        <f>BAWANA!AP39</f>
        <v>320</v>
      </c>
      <c r="E39">
        <f>BAWANA!AQ39</f>
        <v>0</v>
      </c>
      <c r="F39">
        <f t="shared" si="4"/>
        <v>584</v>
      </c>
      <c r="G39">
        <f t="shared" si="5"/>
        <v>320</v>
      </c>
      <c r="H39" s="112"/>
      <c r="I39">
        <f>BRPL_EOD!AM39+BRPL_EOD!AN39</f>
        <v>253.75</v>
      </c>
      <c r="J39">
        <f>BYPL_EOD!AM39+BYPL_EOD!AN39</f>
        <v>0</v>
      </c>
      <c r="K39">
        <f>MES_EOD!AM39+MES_EOD!AN39</f>
        <v>0</v>
      </c>
      <c r="L39">
        <f>NDMC_EOD!AM39+NDMC_EOD!AN39</f>
        <v>66.25</v>
      </c>
      <c r="M39">
        <f>TPDDL_EOD!AM39+TPDDL_EOD!AN39</f>
        <v>0</v>
      </c>
      <c r="N39">
        <f t="shared" si="0"/>
        <v>320</v>
      </c>
      <c r="O39" s="112">
        <f t="shared" si="1"/>
        <v>0</v>
      </c>
      <c r="P39">
        <v>253.75</v>
      </c>
      <c r="Q39">
        <v>0</v>
      </c>
      <c r="R39">
        <v>0</v>
      </c>
      <c r="S39">
        <v>66.25</v>
      </c>
      <c r="T39">
        <v>0</v>
      </c>
      <c r="U39" s="114">
        <f t="shared" si="2"/>
        <v>320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730</v>
      </c>
      <c r="C40">
        <f>BAWANA!G40</f>
        <v>0</v>
      </c>
      <c r="D40">
        <f>BAWANA!AP40</f>
        <v>291.58</v>
      </c>
      <c r="E40">
        <f>BAWANA!AQ40</f>
        <v>0</v>
      </c>
      <c r="F40">
        <f t="shared" si="4"/>
        <v>584</v>
      </c>
      <c r="G40">
        <f t="shared" si="5"/>
        <v>291.58</v>
      </c>
      <c r="H40" s="112"/>
      <c r="I40">
        <f>BRPL_EOD!AM40+BRPL_EOD!AN40</f>
        <v>225</v>
      </c>
      <c r="J40">
        <f>BYPL_EOD!AM40+BYPL_EOD!AN40</f>
        <v>0</v>
      </c>
      <c r="K40">
        <f>MES_EOD!AM40+MES_EOD!AN40</f>
        <v>0</v>
      </c>
      <c r="L40">
        <f>NDMC_EOD!AM40+NDMC_EOD!AN40</f>
        <v>66.58</v>
      </c>
      <c r="M40">
        <f>TPDDL_EOD!AM40+TPDDL_EOD!AN40</f>
        <v>0</v>
      </c>
      <c r="N40">
        <f t="shared" si="0"/>
        <v>291.58</v>
      </c>
      <c r="O40" s="112">
        <f t="shared" si="1"/>
        <v>0</v>
      </c>
      <c r="P40">
        <v>225</v>
      </c>
      <c r="Q40">
        <v>0</v>
      </c>
      <c r="R40">
        <v>0</v>
      </c>
      <c r="S40">
        <v>66.58</v>
      </c>
      <c r="T40">
        <v>0</v>
      </c>
      <c r="U40" s="114">
        <f t="shared" si="2"/>
        <v>291.58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730</v>
      </c>
      <c r="C41">
        <f>BAWANA!G41</f>
        <v>0</v>
      </c>
      <c r="D41">
        <f>BAWANA!AP41</f>
        <v>305.27</v>
      </c>
      <c r="E41">
        <f>BAWANA!AQ41</f>
        <v>0</v>
      </c>
      <c r="F41">
        <f t="shared" si="4"/>
        <v>584</v>
      </c>
      <c r="G41">
        <f t="shared" si="5"/>
        <v>305.27</v>
      </c>
      <c r="H41" s="112"/>
      <c r="I41">
        <f>BRPL_EOD!AM41+BRPL_EOD!AN41</f>
        <v>245</v>
      </c>
      <c r="J41">
        <f>BYPL_EOD!AM41+BYPL_EOD!AN41</f>
        <v>0</v>
      </c>
      <c r="K41">
        <f>MES_EOD!AM41+MES_EOD!AN41</f>
        <v>0</v>
      </c>
      <c r="L41">
        <f>NDMC_EOD!AM41+NDMC_EOD!AN41</f>
        <v>60.27</v>
      </c>
      <c r="M41">
        <f>TPDDL_EOD!AM41+TPDDL_EOD!AN41</f>
        <v>0</v>
      </c>
      <c r="N41">
        <f t="shared" si="0"/>
        <v>305.27</v>
      </c>
      <c r="O41" s="112">
        <f t="shared" si="1"/>
        <v>0</v>
      </c>
      <c r="P41">
        <v>245</v>
      </c>
      <c r="Q41">
        <v>0</v>
      </c>
      <c r="R41">
        <v>0</v>
      </c>
      <c r="S41">
        <v>60.27</v>
      </c>
      <c r="T41">
        <v>0</v>
      </c>
      <c r="U41" s="114">
        <f t="shared" si="2"/>
        <v>305.27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730</v>
      </c>
      <c r="C42">
        <f>BAWANA!G42</f>
        <v>0</v>
      </c>
      <c r="D42">
        <f>BAWANA!AP42</f>
        <v>320</v>
      </c>
      <c r="E42">
        <f>BAWANA!AQ42</f>
        <v>0</v>
      </c>
      <c r="F42">
        <f t="shared" si="4"/>
        <v>584</v>
      </c>
      <c r="G42">
        <f t="shared" si="5"/>
        <v>320</v>
      </c>
      <c r="H42" s="112"/>
      <c r="I42">
        <f>BRPL_EOD!AM42+BRPL_EOD!AN42</f>
        <v>263.82</v>
      </c>
      <c r="J42">
        <f>BYPL_EOD!AM42+BYPL_EOD!AN42</f>
        <v>0</v>
      </c>
      <c r="K42">
        <f>MES_EOD!AM42+MES_EOD!AN42</f>
        <v>0</v>
      </c>
      <c r="L42">
        <f>NDMC_EOD!AM42+NDMC_EOD!AN42</f>
        <v>56.18</v>
      </c>
      <c r="M42">
        <f>TPDDL_EOD!AM42+TPDDL_EOD!AN42</f>
        <v>0</v>
      </c>
      <c r="N42">
        <f t="shared" si="0"/>
        <v>320</v>
      </c>
      <c r="O42" s="112">
        <f t="shared" si="1"/>
        <v>0</v>
      </c>
      <c r="P42">
        <v>263.82</v>
      </c>
      <c r="Q42">
        <v>0</v>
      </c>
      <c r="R42">
        <v>0</v>
      </c>
      <c r="S42">
        <v>56.18</v>
      </c>
      <c r="T42">
        <v>0</v>
      </c>
      <c r="U42" s="114">
        <f t="shared" si="2"/>
        <v>320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730</v>
      </c>
      <c r="C43">
        <f>BAWANA!G43</f>
        <v>0</v>
      </c>
      <c r="D43">
        <f>BAWANA!AP43</f>
        <v>320</v>
      </c>
      <c r="E43">
        <f>BAWANA!AQ43</f>
        <v>0</v>
      </c>
      <c r="F43">
        <f t="shared" si="4"/>
        <v>584</v>
      </c>
      <c r="G43">
        <f t="shared" si="5"/>
        <v>320</v>
      </c>
      <c r="H43" s="112"/>
      <c r="I43">
        <f>BRPL_EOD!AM43+BRPL_EOD!AN43</f>
        <v>293.11</v>
      </c>
      <c r="J43">
        <f>BYPL_EOD!AM43+BYPL_EOD!AN43</f>
        <v>0</v>
      </c>
      <c r="K43">
        <f>MES_EOD!AM43+MES_EOD!AN43</f>
        <v>0</v>
      </c>
      <c r="L43">
        <f>NDMC_EOD!AM43+NDMC_EOD!AN43</f>
        <v>26.89</v>
      </c>
      <c r="M43">
        <f>TPDDL_EOD!AM43+TPDDL_EOD!AN43</f>
        <v>0</v>
      </c>
      <c r="N43">
        <f t="shared" si="0"/>
        <v>320</v>
      </c>
      <c r="O43" s="112">
        <f t="shared" si="1"/>
        <v>0</v>
      </c>
      <c r="P43">
        <v>293.11</v>
      </c>
      <c r="Q43">
        <v>0</v>
      </c>
      <c r="R43">
        <v>0</v>
      </c>
      <c r="S43">
        <v>26.89</v>
      </c>
      <c r="T43">
        <v>0</v>
      </c>
      <c r="U43" s="114">
        <f t="shared" si="2"/>
        <v>320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730</v>
      </c>
      <c r="C44">
        <f>BAWANA!G44</f>
        <v>0</v>
      </c>
      <c r="D44">
        <f>BAWANA!AP44</f>
        <v>320</v>
      </c>
      <c r="E44">
        <f>BAWANA!AQ44</f>
        <v>0</v>
      </c>
      <c r="F44">
        <f t="shared" si="4"/>
        <v>584</v>
      </c>
      <c r="G44">
        <f t="shared" si="5"/>
        <v>320</v>
      </c>
      <c r="H44" s="112"/>
      <c r="I44">
        <f>BRPL_EOD!AM44+BRPL_EOD!AN44</f>
        <v>291.97000000000003</v>
      </c>
      <c r="J44">
        <f>BYPL_EOD!AM44+BYPL_EOD!AN44</f>
        <v>0</v>
      </c>
      <c r="K44">
        <f>MES_EOD!AM44+MES_EOD!AN44</f>
        <v>0</v>
      </c>
      <c r="L44">
        <f>NDMC_EOD!AM44+NDMC_EOD!AN44</f>
        <v>28.03</v>
      </c>
      <c r="M44">
        <f>TPDDL_EOD!AM44+TPDDL_EOD!AN44</f>
        <v>0</v>
      </c>
      <c r="N44">
        <f t="shared" si="0"/>
        <v>320</v>
      </c>
      <c r="O44" s="112">
        <f t="shared" si="1"/>
        <v>0</v>
      </c>
      <c r="P44">
        <v>291.97000000000003</v>
      </c>
      <c r="Q44">
        <v>0</v>
      </c>
      <c r="R44">
        <v>0</v>
      </c>
      <c r="S44">
        <v>28.03</v>
      </c>
      <c r="T44">
        <v>0</v>
      </c>
      <c r="U44" s="114">
        <f t="shared" si="2"/>
        <v>320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730</v>
      </c>
      <c r="C45">
        <f>BAWANA!G45</f>
        <v>0</v>
      </c>
      <c r="D45">
        <f>BAWANA!AP45</f>
        <v>320</v>
      </c>
      <c r="E45">
        <f>BAWANA!AQ45</f>
        <v>0</v>
      </c>
      <c r="F45">
        <f t="shared" si="4"/>
        <v>584</v>
      </c>
      <c r="G45">
        <f t="shared" si="5"/>
        <v>320</v>
      </c>
      <c r="H45" s="112"/>
      <c r="I45">
        <f>BRPL_EOD!AM45+BRPL_EOD!AN45</f>
        <v>320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320</v>
      </c>
      <c r="O45" s="112">
        <f t="shared" si="1"/>
        <v>0</v>
      </c>
      <c r="P45">
        <v>320</v>
      </c>
      <c r="Q45">
        <v>0</v>
      </c>
      <c r="R45">
        <v>0</v>
      </c>
      <c r="S45">
        <v>0</v>
      </c>
      <c r="T45">
        <v>0</v>
      </c>
      <c r="U45" s="114">
        <f t="shared" si="2"/>
        <v>320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730</v>
      </c>
      <c r="C46">
        <f>BAWANA!G46</f>
        <v>0</v>
      </c>
      <c r="D46">
        <f>BAWANA!AP46</f>
        <v>295</v>
      </c>
      <c r="E46">
        <f>BAWANA!AQ46</f>
        <v>0</v>
      </c>
      <c r="F46">
        <f t="shared" si="4"/>
        <v>584</v>
      </c>
      <c r="G46">
        <f t="shared" si="5"/>
        <v>295</v>
      </c>
      <c r="H46" s="112"/>
      <c r="I46">
        <f>BRPL_EOD!AM46+BRPL_EOD!AN46</f>
        <v>295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295</v>
      </c>
      <c r="O46" s="112">
        <f t="shared" si="1"/>
        <v>0</v>
      </c>
      <c r="P46">
        <v>295</v>
      </c>
      <c r="Q46">
        <v>0</v>
      </c>
      <c r="R46">
        <v>0</v>
      </c>
      <c r="S46">
        <v>0</v>
      </c>
      <c r="T46">
        <v>0</v>
      </c>
      <c r="U46" s="114">
        <f t="shared" si="2"/>
        <v>295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730</v>
      </c>
      <c r="C47">
        <f>BAWANA!G47</f>
        <v>0</v>
      </c>
      <c r="D47">
        <f>BAWANA!AP47</f>
        <v>285</v>
      </c>
      <c r="E47">
        <f>BAWANA!AQ47</f>
        <v>0</v>
      </c>
      <c r="F47">
        <f t="shared" si="4"/>
        <v>584</v>
      </c>
      <c r="G47">
        <f t="shared" si="5"/>
        <v>285</v>
      </c>
      <c r="H47" s="112"/>
      <c r="I47">
        <f>BRPL_EOD!AM47+BRPL_EOD!AN47</f>
        <v>285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285</v>
      </c>
      <c r="O47" s="112">
        <f t="shared" si="1"/>
        <v>0</v>
      </c>
      <c r="P47">
        <v>285</v>
      </c>
      <c r="Q47">
        <v>0</v>
      </c>
      <c r="R47">
        <v>0</v>
      </c>
      <c r="S47">
        <v>0</v>
      </c>
      <c r="T47">
        <v>0</v>
      </c>
      <c r="U47" s="114">
        <f t="shared" si="2"/>
        <v>285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730</v>
      </c>
      <c r="C48">
        <f>BAWANA!G48</f>
        <v>0</v>
      </c>
      <c r="D48">
        <f>BAWANA!AP48</f>
        <v>285</v>
      </c>
      <c r="E48">
        <f>BAWANA!AQ48</f>
        <v>0</v>
      </c>
      <c r="F48">
        <f t="shared" si="4"/>
        <v>584</v>
      </c>
      <c r="G48">
        <f t="shared" si="5"/>
        <v>285</v>
      </c>
      <c r="H48" s="112"/>
      <c r="I48">
        <f>BRPL_EOD!AM48+BRPL_EOD!AN48</f>
        <v>285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285</v>
      </c>
      <c r="O48" s="112">
        <f t="shared" si="1"/>
        <v>0</v>
      </c>
      <c r="P48">
        <v>285</v>
      </c>
      <c r="Q48">
        <v>0</v>
      </c>
      <c r="R48">
        <v>0</v>
      </c>
      <c r="S48">
        <v>0</v>
      </c>
      <c r="T48">
        <v>0</v>
      </c>
      <c r="U48" s="114">
        <f t="shared" si="2"/>
        <v>285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730</v>
      </c>
      <c r="C49">
        <f>BAWANA!G49</f>
        <v>0</v>
      </c>
      <c r="D49">
        <f>BAWANA!AP49</f>
        <v>245</v>
      </c>
      <c r="E49">
        <f>BAWANA!AQ49</f>
        <v>0</v>
      </c>
      <c r="F49">
        <f t="shared" si="4"/>
        <v>584</v>
      </c>
      <c r="G49">
        <f t="shared" si="5"/>
        <v>245</v>
      </c>
      <c r="H49" s="112"/>
      <c r="I49">
        <f>BRPL_EOD!AM49+BRPL_EOD!AN49</f>
        <v>245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245</v>
      </c>
      <c r="O49" s="112">
        <f t="shared" si="1"/>
        <v>0</v>
      </c>
      <c r="P49">
        <v>245</v>
      </c>
      <c r="Q49">
        <v>0</v>
      </c>
      <c r="R49">
        <v>0</v>
      </c>
      <c r="S49">
        <v>0</v>
      </c>
      <c r="T49">
        <v>0</v>
      </c>
      <c r="U49" s="114">
        <f t="shared" si="2"/>
        <v>245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730</v>
      </c>
      <c r="C50">
        <f>BAWANA!G50</f>
        <v>0</v>
      </c>
      <c r="D50">
        <f>BAWANA!AP50</f>
        <v>205</v>
      </c>
      <c r="E50">
        <f>BAWANA!AQ50</f>
        <v>0</v>
      </c>
      <c r="F50">
        <f t="shared" si="4"/>
        <v>584</v>
      </c>
      <c r="G50">
        <f t="shared" si="5"/>
        <v>205</v>
      </c>
      <c r="H50" s="112"/>
      <c r="I50">
        <f>BRPL_EOD!AM50+BRPL_EOD!AN50</f>
        <v>205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205</v>
      </c>
      <c r="O50" s="112">
        <f t="shared" si="1"/>
        <v>0</v>
      </c>
      <c r="P50">
        <v>205</v>
      </c>
      <c r="Q50">
        <v>0</v>
      </c>
      <c r="R50">
        <v>0</v>
      </c>
      <c r="S50">
        <v>0</v>
      </c>
      <c r="T50">
        <v>0</v>
      </c>
      <c r="U50" s="114">
        <f t="shared" si="2"/>
        <v>205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710</v>
      </c>
      <c r="C51">
        <f>BAWANA!G51</f>
        <v>0</v>
      </c>
      <c r="D51">
        <f>BAWANA!AP51</f>
        <v>164.68</v>
      </c>
      <c r="E51">
        <f>BAWANA!AQ51</f>
        <v>0</v>
      </c>
      <c r="F51">
        <f t="shared" si="4"/>
        <v>568</v>
      </c>
      <c r="G51">
        <f t="shared" si="5"/>
        <v>164.68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14.68</v>
      </c>
      <c r="M51">
        <f>TPDDL_EOD!AM51+TPDDL_EOD!AN51</f>
        <v>0</v>
      </c>
      <c r="N51">
        <f t="shared" si="0"/>
        <v>164.68</v>
      </c>
      <c r="O51" s="112">
        <f t="shared" si="1"/>
        <v>0</v>
      </c>
      <c r="P51">
        <v>150</v>
      </c>
      <c r="Q51">
        <v>0</v>
      </c>
      <c r="R51">
        <v>0</v>
      </c>
      <c r="S51">
        <v>14.68</v>
      </c>
      <c r="T51">
        <v>0</v>
      </c>
      <c r="U51" s="114">
        <f t="shared" si="2"/>
        <v>164.68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710</v>
      </c>
      <c r="C52">
        <f>BAWANA!G52</f>
        <v>0</v>
      </c>
      <c r="D52">
        <f>BAWANA!AP52</f>
        <v>161.22</v>
      </c>
      <c r="E52">
        <f>BAWANA!AQ52</f>
        <v>0</v>
      </c>
      <c r="F52">
        <f t="shared" si="4"/>
        <v>568</v>
      </c>
      <c r="G52">
        <f t="shared" si="5"/>
        <v>161.22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11.22</v>
      </c>
      <c r="M52">
        <f>TPDDL_EOD!AM52+TPDDL_EOD!AN52</f>
        <v>0</v>
      </c>
      <c r="N52">
        <f t="shared" si="0"/>
        <v>161.22</v>
      </c>
      <c r="O52" s="112">
        <f t="shared" si="1"/>
        <v>0</v>
      </c>
      <c r="P52">
        <v>150</v>
      </c>
      <c r="Q52">
        <v>0</v>
      </c>
      <c r="R52">
        <v>0</v>
      </c>
      <c r="S52">
        <v>11.22</v>
      </c>
      <c r="T52">
        <v>0</v>
      </c>
      <c r="U52" s="114">
        <f t="shared" si="2"/>
        <v>161.22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710</v>
      </c>
      <c r="C53">
        <f>BAWANA!G53</f>
        <v>0</v>
      </c>
      <c r="D53">
        <f>BAWANA!AP53</f>
        <v>185.9</v>
      </c>
      <c r="E53">
        <f>BAWANA!AQ53</f>
        <v>0</v>
      </c>
      <c r="F53">
        <f t="shared" si="4"/>
        <v>568</v>
      </c>
      <c r="G53">
        <f t="shared" si="5"/>
        <v>185.9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35.9</v>
      </c>
      <c r="M53">
        <f>TPDDL_EOD!AM53+TPDDL_EOD!AN53</f>
        <v>0</v>
      </c>
      <c r="N53">
        <f t="shared" si="0"/>
        <v>185.9</v>
      </c>
      <c r="O53" s="112">
        <f t="shared" si="1"/>
        <v>0</v>
      </c>
      <c r="P53">
        <v>150</v>
      </c>
      <c r="Q53">
        <v>0</v>
      </c>
      <c r="R53">
        <v>0</v>
      </c>
      <c r="S53">
        <v>35.9</v>
      </c>
      <c r="T53">
        <v>0</v>
      </c>
      <c r="U53" s="114">
        <f t="shared" si="2"/>
        <v>185.9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710</v>
      </c>
      <c r="C54">
        <f>BAWANA!G54</f>
        <v>0</v>
      </c>
      <c r="D54">
        <f>BAWANA!AP54</f>
        <v>180.67</v>
      </c>
      <c r="E54">
        <f>BAWANA!AQ54</f>
        <v>0</v>
      </c>
      <c r="F54">
        <f t="shared" si="4"/>
        <v>568</v>
      </c>
      <c r="G54">
        <f t="shared" si="5"/>
        <v>180.67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30.67</v>
      </c>
      <c r="M54">
        <f>TPDDL_EOD!AM54+TPDDL_EOD!AN54</f>
        <v>0</v>
      </c>
      <c r="N54">
        <f t="shared" si="0"/>
        <v>180.67000000000002</v>
      </c>
      <c r="O54" s="112">
        <f t="shared" si="1"/>
        <v>0</v>
      </c>
      <c r="P54">
        <v>149.99999999999997</v>
      </c>
      <c r="Q54">
        <v>0</v>
      </c>
      <c r="R54">
        <v>0</v>
      </c>
      <c r="S54">
        <v>30.669999999999998</v>
      </c>
      <c r="T54">
        <v>0</v>
      </c>
      <c r="U54" s="114">
        <f t="shared" si="2"/>
        <v>180.66999999999996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710</v>
      </c>
      <c r="C55">
        <f>BAWANA!G55</f>
        <v>0</v>
      </c>
      <c r="D55">
        <f>BAWANA!AP55</f>
        <v>179.45</v>
      </c>
      <c r="E55">
        <f>BAWANA!AQ55</f>
        <v>0</v>
      </c>
      <c r="F55">
        <f t="shared" si="4"/>
        <v>568</v>
      </c>
      <c r="G55">
        <f t="shared" si="5"/>
        <v>179.45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29.45</v>
      </c>
      <c r="M55">
        <f>TPDDL_EOD!AM55+TPDDL_EOD!AN55</f>
        <v>0</v>
      </c>
      <c r="N55">
        <f t="shared" si="0"/>
        <v>179.45</v>
      </c>
      <c r="O55" s="112">
        <f t="shared" si="1"/>
        <v>0</v>
      </c>
      <c r="P55">
        <v>150</v>
      </c>
      <c r="Q55">
        <v>0</v>
      </c>
      <c r="R55">
        <v>0</v>
      </c>
      <c r="S55">
        <v>29.45</v>
      </c>
      <c r="T55">
        <v>0</v>
      </c>
      <c r="U55" s="114">
        <f t="shared" si="2"/>
        <v>179.45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710</v>
      </c>
      <c r="C56">
        <f>BAWANA!G56</f>
        <v>0</v>
      </c>
      <c r="D56">
        <f>BAWANA!AP56</f>
        <v>174.91</v>
      </c>
      <c r="E56">
        <f>BAWANA!AQ56</f>
        <v>0</v>
      </c>
      <c r="F56">
        <f t="shared" si="4"/>
        <v>568</v>
      </c>
      <c r="G56">
        <f t="shared" si="5"/>
        <v>174.91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24.91</v>
      </c>
      <c r="M56">
        <f>TPDDL_EOD!AM56+TPDDL_EOD!AN56</f>
        <v>0</v>
      </c>
      <c r="N56">
        <f t="shared" si="0"/>
        <v>174.91</v>
      </c>
      <c r="O56" s="112">
        <f t="shared" si="1"/>
        <v>0</v>
      </c>
      <c r="P56">
        <v>150</v>
      </c>
      <c r="Q56">
        <v>0</v>
      </c>
      <c r="R56">
        <v>0</v>
      </c>
      <c r="S56">
        <v>24.91</v>
      </c>
      <c r="T56">
        <v>0</v>
      </c>
      <c r="U56" s="114">
        <f t="shared" si="2"/>
        <v>174.91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710</v>
      </c>
      <c r="C57">
        <f>BAWANA!G57</f>
        <v>0</v>
      </c>
      <c r="D57">
        <f>BAWANA!AP57</f>
        <v>171.23</v>
      </c>
      <c r="E57">
        <f>BAWANA!AQ57</f>
        <v>0</v>
      </c>
      <c r="F57">
        <f t="shared" si="4"/>
        <v>568</v>
      </c>
      <c r="G57">
        <f t="shared" si="5"/>
        <v>171.23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21.23</v>
      </c>
      <c r="M57">
        <f>TPDDL_EOD!AM57+TPDDL_EOD!AN57</f>
        <v>0</v>
      </c>
      <c r="N57">
        <f t="shared" si="0"/>
        <v>171.23</v>
      </c>
      <c r="O57" s="112">
        <f t="shared" si="1"/>
        <v>0</v>
      </c>
      <c r="P57">
        <v>150</v>
      </c>
      <c r="Q57">
        <v>0</v>
      </c>
      <c r="R57">
        <v>0</v>
      </c>
      <c r="S57">
        <v>21.23</v>
      </c>
      <c r="T57">
        <v>0</v>
      </c>
      <c r="U57" s="114">
        <f t="shared" si="2"/>
        <v>171.23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710</v>
      </c>
      <c r="C58">
        <f>BAWANA!G58</f>
        <v>0</v>
      </c>
      <c r="D58">
        <f>BAWANA!AP58</f>
        <v>163.9</v>
      </c>
      <c r="E58">
        <f>BAWANA!AQ58</f>
        <v>0</v>
      </c>
      <c r="F58">
        <f t="shared" si="4"/>
        <v>568</v>
      </c>
      <c r="G58">
        <f t="shared" si="5"/>
        <v>163.9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13.9</v>
      </c>
      <c r="M58">
        <f>TPDDL_EOD!AM58+TPDDL_EOD!AN58</f>
        <v>0</v>
      </c>
      <c r="N58">
        <f t="shared" si="0"/>
        <v>163.9</v>
      </c>
      <c r="O58" s="112">
        <f t="shared" si="1"/>
        <v>0</v>
      </c>
      <c r="P58">
        <v>150</v>
      </c>
      <c r="Q58">
        <v>0</v>
      </c>
      <c r="R58">
        <v>0</v>
      </c>
      <c r="S58">
        <v>13.9</v>
      </c>
      <c r="T58">
        <v>0</v>
      </c>
      <c r="U58" s="114">
        <f t="shared" si="2"/>
        <v>163.9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710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568</v>
      </c>
      <c r="G59">
        <f t="shared" si="5"/>
        <v>150</v>
      </c>
      <c r="H59" s="112"/>
      <c r="I59">
        <f>BRPL_EOD!AM59+BRPL_EOD!AN59</f>
        <v>135</v>
      </c>
      <c r="J59">
        <f>BYPL_EOD!AM59+BYPL_EOD!AN59</f>
        <v>0</v>
      </c>
      <c r="K59">
        <f>MES_EOD!AM59+MES_EOD!AN59</f>
        <v>0</v>
      </c>
      <c r="L59">
        <f>NDMC_EOD!AM59+NDMC_EOD!AN59</f>
        <v>15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135</v>
      </c>
      <c r="Q59">
        <v>0</v>
      </c>
      <c r="R59">
        <v>0</v>
      </c>
      <c r="S59">
        <v>15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710</v>
      </c>
      <c r="C60">
        <f>BAWANA!G60</f>
        <v>0</v>
      </c>
      <c r="D60">
        <f>BAWANA!AP60</f>
        <v>149.72000000000003</v>
      </c>
      <c r="E60">
        <f>BAWANA!AQ60</f>
        <v>0</v>
      </c>
      <c r="F60">
        <f t="shared" si="4"/>
        <v>568</v>
      </c>
      <c r="G60">
        <f t="shared" si="5"/>
        <v>149.72000000000003</v>
      </c>
      <c r="H60" s="112"/>
      <c r="I60">
        <f>BRPL_EOD!AM60+BRPL_EOD!AN60</f>
        <v>135</v>
      </c>
      <c r="J60">
        <f>BYPL_EOD!AM60+BYPL_EOD!AN60</f>
        <v>0.31</v>
      </c>
      <c r="K60">
        <f>MES_EOD!AM60+MES_EOD!AN60</f>
        <v>0.03</v>
      </c>
      <c r="L60">
        <f>NDMC_EOD!AM60+NDMC_EOD!AN60</f>
        <v>14</v>
      </c>
      <c r="M60">
        <f>TPDDL_EOD!AM60+TPDDL_EOD!AN60</f>
        <v>0.38</v>
      </c>
      <c r="N60">
        <f t="shared" si="0"/>
        <v>149.72</v>
      </c>
      <c r="O60" s="112">
        <f t="shared" si="1"/>
        <v>0</v>
      </c>
      <c r="P60">
        <v>135.00000000000003</v>
      </c>
      <c r="Q60">
        <v>0.31000000000000005</v>
      </c>
      <c r="R60">
        <v>3.0000000000000006E-2</v>
      </c>
      <c r="S60">
        <v>14.000000000000002</v>
      </c>
      <c r="T60">
        <v>0.38000000000000006</v>
      </c>
      <c r="U60" s="114">
        <f t="shared" si="2"/>
        <v>149.72000000000003</v>
      </c>
      <c r="V60" s="112">
        <f t="shared" si="3"/>
        <v>0</v>
      </c>
      <c r="Y60">
        <f>BAWANA!BA60+BAWANA!BB60</f>
        <v>0.14000000000000001</v>
      </c>
      <c r="Z60">
        <f>BAWANA!BH60+BAWANA!BI60</f>
        <v>0.14000000000000001</v>
      </c>
      <c r="AA60">
        <f>BAWANA!AB60+BAWANA!AC60</f>
        <v>0.14000000000000001</v>
      </c>
      <c r="AB60">
        <f>BAWANA!AI60+BAWANA!AJ60</f>
        <v>0.14000000000000001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710</v>
      </c>
      <c r="C61">
        <f>BAWANA!G61</f>
        <v>0</v>
      </c>
      <c r="D61">
        <f>BAWANA!AP61</f>
        <v>149.72000000000003</v>
      </c>
      <c r="E61">
        <f>BAWANA!AQ61</f>
        <v>0</v>
      </c>
      <c r="F61">
        <f t="shared" si="4"/>
        <v>568</v>
      </c>
      <c r="G61">
        <f t="shared" si="5"/>
        <v>149.72000000000003</v>
      </c>
      <c r="H61" s="112"/>
      <c r="I61">
        <f>BRPL_EOD!AM61+BRPL_EOD!AN61</f>
        <v>135</v>
      </c>
      <c r="J61">
        <f>BYPL_EOD!AM61+BYPL_EOD!AN61</f>
        <v>0.31</v>
      </c>
      <c r="K61">
        <f>MES_EOD!AM61+MES_EOD!AN61</f>
        <v>0.03</v>
      </c>
      <c r="L61">
        <f>NDMC_EOD!AM61+NDMC_EOD!AN61</f>
        <v>14</v>
      </c>
      <c r="M61">
        <f>TPDDL_EOD!AM61+TPDDL_EOD!AN61</f>
        <v>0.38</v>
      </c>
      <c r="N61">
        <f t="shared" si="0"/>
        <v>149.72</v>
      </c>
      <c r="O61" s="112">
        <f t="shared" si="1"/>
        <v>0</v>
      </c>
      <c r="P61">
        <v>135.00000000000003</v>
      </c>
      <c r="Q61">
        <v>0.31000000000000005</v>
      </c>
      <c r="R61">
        <v>3.0000000000000006E-2</v>
      </c>
      <c r="S61">
        <v>14.000000000000002</v>
      </c>
      <c r="T61">
        <v>0.38000000000000006</v>
      </c>
      <c r="U61" s="114">
        <f t="shared" si="2"/>
        <v>149.72000000000003</v>
      </c>
      <c r="V61" s="112">
        <f t="shared" si="3"/>
        <v>0</v>
      </c>
      <c r="Y61">
        <f>BAWANA!BA61+BAWANA!BB61</f>
        <v>0.14000000000000001</v>
      </c>
      <c r="Z61">
        <f>BAWANA!BH61+BAWANA!BI61</f>
        <v>0.14000000000000001</v>
      </c>
      <c r="AA61">
        <f>BAWANA!AB61+BAWANA!AC61</f>
        <v>0.14000000000000001</v>
      </c>
      <c r="AB61">
        <f>BAWANA!AI61+BAWANA!AJ61</f>
        <v>0.14000000000000001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710</v>
      </c>
      <c r="C62">
        <f>BAWANA!G62</f>
        <v>0</v>
      </c>
      <c r="D62">
        <f>BAWANA!AP62</f>
        <v>149.72000000000003</v>
      </c>
      <c r="E62">
        <f>BAWANA!AQ62</f>
        <v>0</v>
      </c>
      <c r="F62">
        <f t="shared" si="4"/>
        <v>568</v>
      </c>
      <c r="G62">
        <f t="shared" si="5"/>
        <v>149.72000000000003</v>
      </c>
      <c r="H62" s="112"/>
      <c r="I62">
        <f>BRPL_EOD!AM62+BRPL_EOD!AN62</f>
        <v>135</v>
      </c>
      <c r="J62">
        <f>BYPL_EOD!AM62+BYPL_EOD!AN62</f>
        <v>0.31</v>
      </c>
      <c r="K62">
        <f>MES_EOD!AM62+MES_EOD!AN62</f>
        <v>0.03</v>
      </c>
      <c r="L62">
        <f>NDMC_EOD!AM62+NDMC_EOD!AN62</f>
        <v>14</v>
      </c>
      <c r="M62">
        <f>TPDDL_EOD!AM62+TPDDL_EOD!AN62</f>
        <v>0.38</v>
      </c>
      <c r="N62">
        <f t="shared" si="0"/>
        <v>149.72</v>
      </c>
      <c r="O62" s="112">
        <f t="shared" si="1"/>
        <v>0</v>
      </c>
      <c r="P62">
        <v>135.00000000000003</v>
      </c>
      <c r="Q62">
        <v>0.31000000000000005</v>
      </c>
      <c r="R62">
        <v>3.0000000000000006E-2</v>
      </c>
      <c r="S62">
        <v>14.000000000000002</v>
      </c>
      <c r="T62">
        <v>0.38000000000000006</v>
      </c>
      <c r="U62" s="114">
        <f t="shared" si="2"/>
        <v>149.72000000000003</v>
      </c>
      <c r="V62" s="112">
        <f t="shared" si="3"/>
        <v>0</v>
      </c>
      <c r="Y62">
        <f>BAWANA!BA62+BAWANA!BB62</f>
        <v>0.14000000000000001</v>
      </c>
      <c r="Z62">
        <f>BAWANA!BH62+BAWANA!BI62</f>
        <v>0.14000000000000001</v>
      </c>
      <c r="AA62">
        <f>BAWANA!AB62+BAWANA!AC62</f>
        <v>0.14000000000000001</v>
      </c>
      <c r="AB62">
        <f>BAWANA!AI62+BAWANA!AJ62</f>
        <v>0.14000000000000001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710</v>
      </c>
      <c r="C63">
        <f>BAWANA!G63</f>
        <v>0</v>
      </c>
      <c r="D63">
        <f>BAWANA!AP63</f>
        <v>149.72000000000003</v>
      </c>
      <c r="E63">
        <f>BAWANA!AQ63</f>
        <v>0</v>
      </c>
      <c r="F63">
        <f t="shared" si="4"/>
        <v>568</v>
      </c>
      <c r="G63">
        <f t="shared" si="5"/>
        <v>149.72000000000003</v>
      </c>
      <c r="H63" s="112"/>
      <c r="I63">
        <f>BRPL_EOD!AM63+BRPL_EOD!AN63</f>
        <v>135</v>
      </c>
      <c r="J63">
        <f>BYPL_EOD!AM63+BYPL_EOD!AN63</f>
        <v>0.31</v>
      </c>
      <c r="K63">
        <f>MES_EOD!AM63+MES_EOD!AN63</f>
        <v>0.03</v>
      </c>
      <c r="L63">
        <f>NDMC_EOD!AM63+NDMC_EOD!AN63</f>
        <v>14</v>
      </c>
      <c r="M63">
        <f>TPDDL_EOD!AM63+TPDDL_EOD!AN63</f>
        <v>0.38</v>
      </c>
      <c r="N63">
        <f t="shared" si="0"/>
        <v>149.72</v>
      </c>
      <c r="O63" s="112">
        <f t="shared" si="1"/>
        <v>0</v>
      </c>
      <c r="P63">
        <v>135.00000000000003</v>
      </c>
      <c r="Q63">
        <v>0.31000000000000005</v>
      </c>
      <c r="R63">
        <v>3.0000000000000006E-2</v>
      </c>
      <c r="S63">
        <v>14.000000000000002</v>
      </c>
      <c r="T63">
        <v>0.38000000000000006</v>
      </c>
      <c r="U63" s="114">
        <f t="shared" si="2"/>
        <v>149.72000000000003</v>
      </c>
      <c r="V63" s="112">
        <f t="shared" si="3"/>
        <v>0</v>
      </c>
      <c r="Y63">
        <f>BAWANA!BA63+BAWANA!BB63</f>
        <v>0.14000000000000001</v>
      </c>
      <c r="Z63">
        <f>BAWANA!BH63+BAWANA!BI63</f>
        <v>0.14000000000000001</v>
      </c>
      <c r="AA63">
        <f>BAWANA!AB63+BAWANA!AC63</f>
        <v>0.14000000000000001</v>
      </c>
      <c r="AB63">
        <f>BAWANA!AI63+BAWANA!AJ63</f>
        <v>0.14000000000000001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710</v>
      </c>
      <c r="C64">
        <f>BAWANA!G64</f>
        <v>0</v>
      </c>
      <c r="D64">
        <f>BAWANA!AP64</f>
        <v>149.72000000000003</v>
      </c>
      <c r="E64">
        <f>BAWANA!AQ64</f>
        <v>0</v>
      </c>
      <c r="F64">
        <f t="shared" si="4"/>
        <v>568</v>
      </c>
      <c r="G64">
        <f t="shared" si="5"/>
        <v>149.72000000000003</v>
      </c>
      <c r="H64" s="112"/>
      <c r="I64">
        <f>BRPL_EOD!AM64+BRPL_EOD!AN64</f>
        <v>135</v>
      </c>
      <c r="J64">
        <f>BYPL_EOD!AM64+BYPL_EOD!AN64</f>
        <v>0.31</v>
      </c>
      <c r="K64">
        <f>MES_EOD!AM64+MES_EOD!AN64</f>
        <v>0.03</v>
      </c>
      <c r="L64">
        <f>NDMC_EOD!AM64+NDMC_EOD!AN64</f>
        <v>14</v>
      </c>
      <c r="M64">
        <f>TPDDL_EOD!AM64+TPDDL_EOD!AN64</f>
        <v>0.38</v>
      </c>
      <c r="N64">
        <f t="shared" si="0"/>
        <v>149.72</v>
      </c>
      <c r="O64" s="112">
        <f t="shared" si="1"/>
        <v>0</v>
      </c>
      <c r="P64">
        <v>135.00000000000003</v>
      </c>
      <c r="Q64">
        <v>0.31000000000000005</v>
      </c>
      <c r="R64">
        <v>3.0000000000000006E-2</v>
      </c>
      <c r="S64">
        <v>14.000000000000002</v>
      </c>
      <c r="T64">
        <v>0.38000000000000006</v>
      </c>
      <c r="U64" s="114">
        <f t="shared" si="2"/>
        <v>149.72000000000003</v>
      </c>
      <c r="V64" s="112">
        <f t="shared" si="3"/>
        <v>0</v>
      </c>
      <c r="Y64">
        <f>BAWANA!BA64+BAWANA!BB64</f>
        <v>0.14000000000000001</v>
      </c>
      <c r="Z64">
        <f>BAWANA!BH64+BAWANA!BI64</f>
        <v>0.14000000000000001</v>
      </c>
      <c r="AA64">
        <f>BAWANA!AB64+BAWANA!AC64</f>
        <v>0.14000000000000001</v>
      </c>
      <c r="AB64">
        <f>BAWANA!AI64+BAWANA!AJ64</f>
        <v>0.14000000000000001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710</v>
      </c>
      <c r="C65">
        <f>BAWANA!G65</f>
        <v>0</v>
      </c>
      <c r="D65">
        <f>BAWANA!AP65</f>
        <v>149.72000000000003</v>
      </c>
      <c r="E65">
        <f>BAWANA!AQ65</f>
        <v>0</v>
      </c>
      <c r="F65">
        <f t="shared" si="4"/>
        <v>568</v>
      </c>
      <c r="G65">
        <f t="shared" si="5"/>
        <v>149.72000000000003</v>
      </c>
      <c r="H65" s="112"/>
      <c r="I65">
        <f>BRPL_EOD!AM65+BRPL_EOD!AN65</f>
        <v>135</v>
      </c>
      <c r="J65">
        <f>BYPL_EOD!AM65+BYPL_EOD!AN65</f>
        <v>0.31</v>
      </c>
      <c r="K65">
        <f>MES_EOD!AM65+MES_EOD!AN65</f>
        <v>0.03</v>
      </c>
      <c r="L65">
        <f>NDMC_EOD!AM65+NDMC_EOD!AN65</f>
        <v>14</v>
      </c>
      <c r="M65">
        <f>TPDDL_EOD!AM65+TPDDL_EOD!AN65</f>
        <v>0.38</v>
      </c>
      <c r="N65">
        <f t="shared" si="0"/>
        <v>149.72</v>
      </c>
      <c r="O65" s="112">
        <f t="shared" si="1"/>
        <v>0</v>
      </c>
      <c r="P65">
        <v>135.00000000000003</v>
      </c>
      <c r="Q65">
        <v>0.31000000000000005</v>
      </c>
      <c r="R65">
        <v>3.0000000000000006E-2</v>
      </c>
      <c r="S65">
        <v>14.000000000000002</v>
      </c>
      <c r="T65">
        <v>0.38000000000000006</v>
      </c>
      <c r="U65" s="114">
        <f t="shared" si="2"/>
        <v>149.72000000000003</v>
      </c>
      <c r="V65" s="112">
        <f t="shared" si="3"/>
        <v>0</v>
      </c>
      <c r="Y65">
        <f>BAWANA!BA65+BAWANA!BB65</f>
        <v>0.14000000000000001</v>
      </c>
      <c r="Z65">
        <f>BAWANA!BH65+BAWANA!BI65</f>
        <v>0.14000000000000001</v>
      </c>
      <c r="AA65">
        <f>BAWANA!AB65+BAWANA!AC65</f>
        <v>0.14000000000000001</v>
      </c>
      <c r="AB65">
        <f>BAWANA!AI65+BAWANA!AJ65</f>
        <v>0.14000000000000001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710</v>
      </c>
      <c r="C66">
        <f>BAWANA!G66</f>
        <v>0</v>
      </c>
      <c r="D66">
        <f>BAWANA!AP66</f>
        <v>149.72000000000003</v>
      </c>
      <c r="E66">
        <f>BAWANA!AQ66</f>
        <v>0</v>
      </c>
      <c r="F66">
        <f t="shared" si="4"/>
        <v>568</v>
      </c>
      <c r="G66">
        <f t="shared" si="5"/>
        <v>149.72000000000003</v>
      </c>
      <c r="H66" s="112"/>
      <c r="I66">
        <f>BRPL_EOD!AM66+BRPL_EOD!AN66</f>
        <v>135</v>
      </c>
      <c r="J66">
        <f>BYPL_EOD!AM66+BYPL_EOD!AN66</f>
        <v>0.31</v>
      </c>
      <c r="K66">
        <f>MES_EOD!AM66+MES_EOD!AN66</f>
        <v>0.03</v>
      </c>
      <c r="L66">
        <f>NDMC_EOD!AM66+NDMC_EOD!AN66</f>
        <v>14</v>
      </c>
      <c r="M66">
        <f>TPDDL_EOD!AM66+TPDDL_EOD!AN66</f>
        <v>0.38</v>
      </c>
      <c r="N66">
        <f t="shared" si="0"/>
        <v>149.72</v>
      </c>
      <c r="O66" s="112">
        <f t="shared" si="1"/>
        <v>0</v>
      </c>
      <c r="P66">
        <v>135.00000000000003</v>
      </c>
      <c r="Q66">
        <v>0.31000000000000005</v>
      </c>
      <c r="R66">
        <v>3.0000000000000006E-2</v>
      </c>
      <c r="S66">
        <v>14.000000000000002</v>
      </c>
      <c r="T66">
        <v>0.38000000000000006</v>
      </c>
      <c r="U66" s="114">
        <f t="shared" si="2"/>
        <v>149.72000000000003</v>
      </c>
      <c r="V66" s="112">
        <f t="shared" si="3"/>
        <v>0</v>
      </c>
      <c r="Y66">
        <f>BAWANA!BA66+BAWANA!BB66</f>
        <v>0.14000000000000001</v>
      </c>
      <c r="Z66">
        <f>BAWANA!BH66+BAWANA!BI66</f>
        <v>0.14000000000000001</v>
      </c>
      <c r="AA66">
        <f>BAWANA!AB66+BAWANA!AC66</f>
        <v>0.14000000000000001</v>
      </c>
      <c r="AB66">
        <f>BAWANA!AI66+BAWANA!AJ66</f>
        <v>0.14000000000000001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710</v>
      </c>
      <c r="C67">
        <f>BAWANA!G67</f>
        <v>0</v>
      </c>
      <c r="D67">
        <f>BAWANA!AP67</f>
        <v>149.72000000000003</v>
      </c>
      <c r="E67">
        <f>BAWANA!AQ67</f>
        <v>0</v>
      </c>
      <c r="F67">
        <f t="shared" si="4"/>
        <v>568</v>
      </c>
      <c r="G67">
        <f t="shared" si="5"/>
        <v>149.72000000000003</v>
      </c>
      <c r="H67" s="112"/>
      <c r="I67">
        <f>BRPL_EOD!AM67+BRPL_EOD!AN67</f>
        <v>135</v>
      </c>
      <c r="J67">
        <f>BYPL_EOD!AM67+BYPL_EOD!AN67</f>
        <v>0.31</v>
      </c>
      <c r="K67">
        <f>MES_EOD!AM67+MES_EOD!AN67</f>
        <v>0.03</v>
      </c>
      <c r="L67">
        <f>NDMC_EOD!AM67+NDMC_EOD!AN67</f>
        <v>14</v>
      </c>
      <c r="M67">
        <f>TPDDL_EOD!AM67+TPDDL_EOD!AN67</f>
        <v>0.38</v>
      </c>
      <c r="N67">
        <f t="shared" ref="N67:N98" si="7">SUM(I67:M67)</f>
        <v>149.72</v>
      </c>
      <c r="O67" s="112">
        <f t="shared" ref="O67:O98" si="8">G67-N67</f>
        <v>0</v>
      </c>
      <c r="P67">
        <v>135.00000000000003</v>
      </c>
      <c r="Q67">
        <v>0.31000000000000005</v>
      </c>
      <c r="R67">
        <v>3.0000000000000006E-2</v>
      </c>
      <c r="S67">
        <v>14.000000000000002</v>
      </c>
      <c r="T67">
        <v>0.38000000000000006</v>
      </c>
      <c r="U67" s="114">
        <f t="shared" ref="U67:U98" si="9">SUM(P67:T67)</f>
        <v>149.72000000000003</v>
      </c>
      <c r="V67" s="112">
        <f t="shared" ref="V67:V99" si="10">G67-U67</f>
        <v>0</v>
      </c>
      <c r="Y67">
        <f>BAWANA!BA67+BAWANA!BB67</f>
        <v>0.14000000000000001</v>
      </c>
      <c r="Z67">
        <f>BAWANA!BH67+BAWANA!BI67</f>
        <v>0.14000000000000001</v>
      </c>
      <c r="AA67">
        <f>BAWANA!AB67+BAWANA!AC67</f>
        <v>0.14000000000000001</v>
      </c>
      <c r="AB67">
        <f>BAWANA!AI67+BAWANA!AJ67</f>
        <v>0.14000000000000001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710</v>
      </c>
      <c r="C68">
        <f>BAWANA!G68</f>
        <v>0</v>
      </c>
      <c r="D68">
        <f>BAWANA!AP68</f>
        <v>184</v>
      </c>
      <c r="E68">
        <f>BAWANA!AQ68</f>
        <v>0</v>
      </c>
      <c r="F68">
        <f t="shared" ref="F68:F98" si="11">(B68+C68)*0.8</f>
        <v>568</v>
      </c>
      <c r="G68">
        <f t="shared" ref="G68:G98" si="12">(D68+E68)</f>
        <v>184</v>
      </c>
      <c r="H68" s="112"/>
      <c r="I68">
        <f>BRPL_EOD!AM68+BRPL_EOD!AN68</f>
        <v>170</v>
      </c>
      <c r="J68">
        <f>BYPL_EOD!AM68+BYPL_EOD!AN68</f>
        <v>0</v>
      </c>
      <c r="K68">
        <f>MES_EOD!AM68+MES_EOD!AN68</f>
        <v>0</v>
      </c>
      <c r="L68">
        <f>NDMC_EOD!AM68+NDMC_EOD!AN68</f>
        <v>14</v>
      </c>
      <c r="M68">
        <f>TPDDL_EOD!AM68+TPDDL_EOD!AN68</f>
        <v>0</v>
      </c>
      <c r="N68">
        <f t="shared" si="7"/>
        <v>184</v>
      </c>
      <c r="O68" s="112">
        <f t="shared" si="8"/>
        <v>0</v>
      </c>
      <c r="P68">
        <v>170</v>
      </c>
      <c r="Q68">
        <v>0</v>
      </c>
      <c r="R68">
        <v>0</v>
      </c>
      <c r="S68">
        <v>14</v>
      </c>
      <c r="T68">
        <v>0</v>
      </c>
      <c r="U68" s="114">
        <f t="shared" si="9"/>
        <v>184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710</v>
      </c>
      <c r="C69">
        <f>BAWANA!G69</f>
        <v>0</v>
      </c>
      <c r="D69">
        <f>BAWANA!AP69</f>
        <v>271</v>
      </c>
      <c r="E69">
        <f>BAWANA!AQ69</f>
        <v>0</v>
      </c>
      <c r="F69">
        <f t="shared" si="11"/>
        <v>568</v>
      </c>
      <c r="G69">
        <f t="shared" si="12"/>
        <v>271</v>
      </c>
      <c r="H69" s="112"/>
      <c r="I69">
        <f>BRPL_EOD!AM69+BRPL_EOD!AN69</f>
        <v>237</v>
      </c>
      <c r="J69">
        <f>BYPL_EOD!AM69+BYPL_EOD!AN69</f>
        <v>0</v>
      </c>
      <c r="K69">
        <f>MES_EOD!AM69+MES_EOD!AN69</f>
        <v>0</v>
      </c>
      <c r="L69">
        <f>NDMC_EOD!AM69+NDMC_EOD!AN69</f>
        <v>14</v>
      </c>
      <c r="M69">
        <f>TPDDL_EOD!AM69+TPDDL_EOD!AN69</f>
        <v>20</v>
      </c>
      <c r="N69">
        <f t="shared" si="7"/>
        <v>271</v>
      </c>
      <c r="O69" s="112">
        <f t="shared" si="8"/>
        <v>0</v>
      </c>
      <c r="P69">
        <v>237</v>
      </c>
      <c r="Q69">
        <v>0</v>
      </c>
      <c r="R69">
        <v>0</v>
      </c>
      <c r="S69">
        <v>14</v>
      </c>
      <c r="T69">
        <v>20</v>
      </c>
      <c r="U69" s="114">
        <f t="shared" si="9"/>
        <v>271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710</v>
      </c>
      <c r="C70">
        <f>BAWANA!G70</f>
        <v>0</v>
      </c>
      <c r="D70">
        <f>BAWANA!AP70</f>
        <v>320</v>
      </c>
      <c r="E70">
        <f>BAWANA!AQ70</f>
        <v>0</v>
      </c>
      <c r="F70">
        <f t="shared" si="11"/>
        <v>568</v>
      </c>
      <c r="G70">
        <f t="shared" si="12"/>
        <v>320</v>
      </c>
      <c r="H70" s="112"/>
      <c r="I70">
        <f>BRPL_EOD!AM70+BRPL_EOD!AN70</f>
        <v>258.58</v>
      </c>
      <c r="J70">
        <f>BYPL_EOD!AM70+BYPL_EOD!AN70</f>
        <v>0</v>
      </c>
      <c r="K70">
        <f>MES_EOD!AM70+MES_EOD!AN70</f>
        <v>0</v>
      </c>
      <c r="L70">
        <f>NDMC_EOD!AM70+NDMC_EOD!AN70</f>
        <v>41.61</v>
      </c>
      <c r="M70">
        <f>TPDDL_EOD!AM70+TPDDL_EOD!AN70</f>
        <v>19.809999999999999</v>
      </c>
      <c r="N70">
        <f t="shared" si="7"/>
        <v>320</v>
      </c>
      <c r="O70" s="112">
        <f t="shared" si="8"/>
        <v>0</v>
      </c>
      <c r="P70">
        <v>258.58</v>
      </c>
      <c r="Q70">
        <v>0</v>
      </c>
      <c r="R70">
        <v>0</v>
      </c>
      <c r="S70">
        <v>41.61</v>
      </c>
      <c r="T70">
        <v>19.809999999999999</v>
      </c>
      <c r="U70" s="114">
        <f t="shared" si="9"/>
        <v>320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710</v>
      </c>
      <c r="C71">
        <f>BAWANA!G71</f>
        <v>0</v>
      </c>
      <c r="D71">
        <f>BAWANA!AP71</f>
        <v>281</v>
      </c>
      <c r="E71">
        <f>BAWANA!AQ71</f>
        <v>0</v>
      </c>
      <c r="F71">
        <f t="shared" si="11"/>
        <v>568</v>
      </c>
      <c r="G71">
        <f t="shared" si="12"/>
        <v>281</v>
      </c>
      <c r="H71" s="112"/>
      <c r="I71">
        <f>BRPL_EOD!AM71+BRPL_EOD!AN71</f>
        <v>205</v>
      </c>
      <c r="J71">
        <f>BYPL_EOD!AM71+BYPL_EOD!AN71</f>
        <v>0</v>
      </c>
      <c r="K71">
        <f>MES_EOD!AM71+MES_EOD!AN71</f>
        <v>0</v>
      </c>
      <c r="L71">
        <f>NDMC_EOD!AM71+NDMC_EOD!AN71</f>
        <v>56</v>
      </c>
      <c r="M71">
        <f>TPDDL_EOD!AM71+TPDDL_EOD!AN71</f>
        <v>20</v>
      </c>
      <c r="N71">
        <f t="shared" si="7"/>
        <v>281</v>
      </c>
      <c r="O71" s="112">
        <f t="shared" si="8"/>
        <v>0</v>
      </c>
      <c r="P71">
        <v>205</v>
      </c>
      <c r="Q71">
        <v>0</v>
      </c>
      <c r="R71">
        <v>0</v>
      </c>
      <c r="S71">
        <v>56</v>
      </c>
      <c r="T71">
        <v>20</v>
      </c>
      <c r="U71" s="114">
        <f t="shared" si="9"/>
        <v>281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710</v>
      </c>
      <c r="C72">
        <f>BAWANA!G72</f>
        <v>0</v>
      </c>
      <c r="D72">
        <f>BAWANA!AP72</f>
        <v>320</v>
      </c>
      <c r="E72">
        <f>BAWANA!AQ72</f>
        <v>0</v>
      </c>
      <c r="F72">
        <f t="shared" si="11"/>
        <v>568</v>
      </c>
      <c r="G72">
        <f t="shared" si="12"/>
        <v>320</v>
      </c>
      <c r="H72" s="112"/>
      <c r="I72">
        <f>BRPL_EOD!AM72+BRPL_EOD!AN72</f>
        <v>249.71</v>
      </c>
      <c r="J72">
        <f>BYPL_EOD!AM72+BYPL_EOD!AN72</f>
        <v>0</v>
      </c>
      <c r="K72">
        <f>MES_EOD!AM72+MES_EOD!AN72</f>
        <v>0</v>
      </c>
      <c r="L72">
        <f>NDMC_EOD!AM72+NDMC_EOD!AN72</f>
        <v>51.79</v>
      </c>
      <c r="M72">
        <f>TPDDL_EOD!AM72+TPDDL_EOD!AN72</f>
        <v>18.5</v>
      </c>
      <c r="N72">
        <f t="shared" si="7"/>
        <v>320</v>
      </c>
      <c r="O72" s="112">
        <f t="shared" si="8"/>
        <v>0</v>
      </c>
      <c r="P72">
        <v>249.71</v>
      </c>
      <c r="Q72">
        <v>0</v>
      </c>
      <c r="R72">
        <v>0</v>
      </c>
      <c r="S72">
        <v>51.79</v>
      </c>
      <c r="T72">
        <v>18.5</v>
      </c>
      <c r="U72" s="114">
        <f t="shared" si="9"/>
        <v>320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710</v>
      </c>
      <c r="C73">
        <f>BAWANA!G73</f>
        <v>0</v>
      </c>
      <c r="D73">
        <f>BAWANA!AP73</f>
        <v>320</v>
      </c>
      <c r="E73">
        <f>BAWANA!AQ73</f>
        <v>0</v>
      </c>
      <c r="F73">
        <f t="shared" si="11"/>
        <v>568</v>
      </c>
      <c r="G73">
        <f t="shared" si="12"/>
        <v>320</v>
      </c>
      <c r="H73" s="112"/>
      <c r="I73">
        <f>BRPL_EOD!AM73+BRPL_EOD!AN73</f>
        <v>249.71</v>
      </c>
      <c r="J73">
        <f>BYPL_EOD!AM73+BYPL_EOD!AN73</f>
        <v>0</v>
      </c>
      <c r="K73">
        <f>MES_EOD!AM73+MES_EOD!AN73</f>
        <v>0</v>
      </c>
      <c r="L73">
        <f>NDMC_EOD!AM73+NDMC_EOD!AN73</f>
        <v>51.79</v>
      </c>
      <c r="M73">
        <f>TPDDL_EOD!AM73+TPDDL_EOD!AN73</f>
        <v>18.5</v>
      </c>
      <c r="N73">
        <f t="shared" si="7"/>
        <v>320</v>
      </c>
      <c r="O73" s="112">
        <f t="shared" si="8"/>
        <v>0</v>
      </c>
      <c r="P73">
        <v>249.71</v>
      </c>
      <c r="Q73">
        <v>0</v>
      </c>
      <c r="R73">
        <v>0</v>
      </c>
      <c r="S73">
        <v>51.79</v>
      </c>
      <c r="T73">
        <v>18.5</v>
      </c>
      <c r="U73" s="114">
        <f t="shared" si="9"/>
        <v>320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710</v>
      </c>
      <c r="C74">
        <f>BAWANA!G74</f>
        <v>0</v>
      </c>
      <c r="D74">
        <f>BAWANA!AP74</f>
        <v>320</v>
      </c>
      <c r="E74">
        <f>BAWANA!AQ74</f>
        <v>0</v>
      </c>
      <c r="F74">
        <f t="shared" si="11"/>
        <v>568</v>
      </c>
      <c r="G74">
        <f t="shared" si="12"/>
        <v>320</v>
      </c>
      <c r="H74" s="112"/>
      <c r="I74">
        <f>BRPL_EOD!AM74+BRPL_EOD!AN74</f>
        <v>249.71</v>
      </c>
      <c r="J74">
        <f>BYPL_EOD!AM74+BYPL_EOD!AN74</f>
        <v>0</v>
      </c>
      <c r="K74">
        <f>MES_EOD!AM74+MES_EOD!AN74</f>
        <v>0</v>
      </c>
      <c r="L74">
        <f>NDMC_EOD!AM74+NDMC_EOD!AN74</f>
        <v>51.79</v>
      </c>
      <c r="M74">
        <f>TPDDL_EOD!AM74+TPDDL_EOD!AN74</f>
        <v>18.5</v>
      </c>
      <c r="N74">
        <f t="shared" si="7"/>
        <v>320</v>
      </c>
      <c r="O74" s="112">
        <f t="shared" si="8"/>
        <v>0</v>
      </c>
      <c r="P74">
        <v>249.71</v>
      </c>
      <c r="Q74">
        <v>0</v>
      </c>
      <c r="R74">
        <v>0</v>
      </c>
      <c r="S74">
        <v>51.79</v>
      </c>
      <c r="T74">
        <v>18.5</v>
      </c>
      <c r="U74" s="114">
        <f t="shared" si="9"/>
        <v>320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730</v>
      </c>
      <c r="C75">
        <f>BAWANA!G75</f>
        <v>0</v>
      </c>
      <c r="D75">
        <f>BAWANA!AP75</f>
        <v>320</v>
      </c>
      <c r="E75">
        <f>BAWANA!AQ75</f>
        <v>0</v>
      </c>
      <c r="F75">
        <f t="shared" si="11"/>
        <v>584</v>
      </c>
      <c r="G75">
        <f t="shared" si="12"/>
        <v>320</v>
      </c>
      <c r="H75" s="112"/>
      <c r="I75">
        <f>BRPL_EOD!AM75+BRPL_EOD!AN75</f>
        <v>248.99</v>
      </c>
      <c r="J75">
        <f>BYPL_EOD!AM75+BYPL_EOD!AN75</f>
        <v>0</v>
      </c>
      <c r="K75">
        <f>MES_EOD!AM75+MES_EOD!AN75</f>
        <v>0</v>
      </c>
      <c r="L75">
        <f>NDMC_EOD!AM75+NDMC_EOD!AN75</f>
        <v>52.56</v>
      </c>
      <c r="M75">
        <f>TPDDL_EOD!AM75+TPDDL_EOD!AN75</f>
        <v>18.440000000000001</v>
      </c>
      <c r="N75">
        <f t="shared" si="7"/>
        <v>319.99</v>
      </c>
      <c r="O75" s="112">
        <f t="shared" si="8"/>
        <v>9.9999999999909051E-3</v>
      </c>
      <c r="P75">
        <v>248.99</v>
      </c>
      <c r="Q75">
        <v>3.5784986620307855E-3</v>
      </c>
      <c r="R75">
        <v>3.6182597582755713E-4</v>
      </c>
      <c r="S75">
        <v>52.561661591923297</v>
      </c>
      <c r="T75">
        <v>18.444398083438831</v>
      </c>
      <c r="U75" s="114">
        <f t="shared" si="9"/>
        <v>320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730</v>
      </c>
      <c r="C76">
        <f>BAWANA!G76</f>
        <v>0</v>
      </c>
      <c r="D76">
        <f>BAWANA!AP76</f>
        <v>320</v>
      </c>
      <c r="E76">
        <f>BAWANA!AQ76</f>
        <v>0</v>
      </c>
      <c r="F76">
        <f t="shared" si="11"/>
        <v>584</v>
      </c>
      <c r="G76">
        <f t="shared" si="12"/>
        <v>320</v>
      </c>
      <c r="H76" s="112"/>
      <c r="I76">
        <f>BRPL_EOD!AM76+BRPL_EOD!AN76</f>
        <v>248.99</v>
      </c>
      <c r="J76">
        <f>BYPL_EOD!AM76+BYPL_EOD!AN76</f>
        <v>0</v>
      </c>
      <c r="K76">
        <f>MES_EOD!AM76+MES_EOD!AN76</f>
        <v>0</v>
      </c>
      <c r="L76">
        <f>NDMC_EOD!AM76+NDMC_EOD!AN76</f>
        <v>52.56</v>
      </c>
      <c r="M76">
        <f>TPDDL_EOD!AM76+TPDDL_EOD!AN76</f>
        <v>18.440000000000001</v>
      </c>
      <c r="N76">
        <f t="shared" si="7"/>
        <v>319.99</v>
      </c>
      <c r="O76" s="112">
        <f t="shared" si="8"/>
        <v>9.9999999999909051E-3</v>
      </c>
      <c r="P76">
        <v>248.99</v>
      </c>
      <c r="Q76">
        <v>3.5784986620307855E-3</v>
      </c>
      <c r="R76">
        <v>3.6182597582755713E-4</v>
      </c>
      <c r="S76">
        <v>52.561661591923297</v>
      </c>
      <c r="T76">
        <v>18.444398083438831</v>
      </c>
      <c r="U76" s="114">
        <f t="shared" si="9"/>
        <v>320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730</v>
      </c>
      <c r="C77">
        <f>BAWANA!G77</f>
        <v>0</v>
      </c>
      <c r="D77">
        <f>BAWANA!AP77</f>
        <v>320</v>
      </c>
      <c r="E77">
        <f>BAWANA!AQ77</f>
        <v>0</v>
      </c>
      <c r="F77">
        <f t="shared" si="11"/>
        <v>584</v>
      </c>
      <c r="G77">
        <f t="shared" si="12"/>
        <v>320</v>
      </c>
      <c r="H77" s="112"/>
      <c r="I77">
        <f>BRPL_EOD!AM77+BRPL_EOD!AN77</f>
        <v>254.87</v>
      </c>
      <c r="J77">
        <f>BYPL_EOD!AM77+BYPL_EOD!AN77</f>
        <v>0</v>
      </c>
      <c r="K77">
        <f>MES_EOD!AM77+MES_EOD!AN77</f>
        <v>0</v>
      </c>
      <c r="L77">
        <f>NDMC_EOD!AM77+NDMC_EOD!AN77</f>
        <v>46.25</v>
      </c>
      <c r="M77">
        <f>TPDDL_EOD!AM77+TPDDL_EOD!AN77</f>
        <v>18.88</v>
      </c>
      <c r="N77">
        <f t="shared" si="7"/>
        <v>320</v>
      </c>
      <c r="O77" s="112">
        <f t="shared" si="8"/>
        <v>0</v>
      </c>
      <c r="P77">
        <v>254.87</v>
      </c>
      <c r="Q77">
        <v>0</v>
      </c>
      <c r="R77">
        <v>0</v>
      </c>
      <c r="S77">
        <v>46.25</v>
      </c>
      <c r="T77">
        <v>18.88</v>
      </c>
      <c r="U77" s="114">
        <f t="shared" si="9"/>
        <v>320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730</v>
      </c>
      <c r="C78">
        <f>BAWANA!G78</f>
        <v>0</v>
      </c>
      <c r="D78">
        <f>BAWANA!AP78</f>
        <v>320</v>
      </c>
      <c r="E78">
        <f>BAWANA!AQ78</f>
        <v>0</v>
      </c>
      <c r="F78">
        <f t="shared" si="11"/>
        <v>584</v>
      </c>
      <c r="G78">
        <f t="shared" si="12"/>
        <v>320</v>
      </c>
      <c r="H78" s="112"/>
      <c r="I78">
        <f>BRPL_EOD!AM78+BRPL_EOD!AN78</f>
        <v>259.45999999999998</v>
      </c>
      <c r="J78">
        <f>BYPL_EOD!AM78+BYPL_EOD!AN78</f>
        <v>0</v>
      </c>
      <c r="K78">
        <f>MES_EOD!AM78+MES_EOD!AN78</f>
        <v>0</v>
      </c>
      <c r="L78">
        <f>NDMC_EOD!AM78+NDMC_EOD!AN78</f>
        <v>41.32</v>
      </c>
      <c r="M78">
        <f>TPDDL_EOD!AM78+TPDDL_EOD!AN78</f>
        <v>19.22</v>
      </c>
      <c r="N78">
        <f t="shared" si="7"/>
        <v>320</v>
      </c>
      <c r="O78" s="112">
        <f t="shared" si="8"/>
        <v>0</v>
      </c>
      <c r="P78">
        <v>259.45999999999998</v>
      </c>
      <c r="Q78">
        <v>0</v>
      </c>
      <c r="R78">
        <v>0</v>
      </c>
      <c r="S78">
        <v>41.32</v>
      </c>
      <c r="T78">
        <v>19.22</v>
      </c>
      <c r="U78" s="114">
        <f t="shared" si="9"/>
        <v>320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730</v>
      </c>
      <c r="C79">
        <f>BAWANA!G79</f>
        <v>0</v>
      </c>
      <c r="D79">
        <f>BAWANA!AP79</f>
        <v>306</v>
      </c>
      <c r="E79">
        <f>BAWANA!AQ79</f>
        <v>0</v>
      </c>
      <c r="F79">
        <f t="shared" si="11"/>
        <v>584</v>
      </c>
      <c r="G79">
        <f t="shared" si="12"/>
        <v>306</v>
      </c>
      <c r="H79" s="112"/>
      <c r="I79">
        <f>BRPL_EOD!AM79+BRPL_EOD!AN79</f>
        <v>270</v>
      </c>
      <c r="J79">
        <f>BYPL_EOD!AM79+BYPL_EOD!AN79</f>
        <v>0</v>
      </c>
      <c r="K79">
        <f>MES_EOD!AM79+MES_EOD!AN79</f>
        <v>0</v>
      </c>
      <c r="L79">
        <f>NDMC_EOD!AM79+NDMC_EOD!AN79</f>
        <v>16</v>
      </c>
      <c r="M79">
        <f>TPDDL_EOD!AM79+TPDDL_EOD!AN79</f>
        <v>20</v>
      </c>
      <c r="N79">
        <f t="shared" si="7"/>
        <v>306</v>
      </c>
      <c r="O79" s="112">
        <f t="shared" si="8"/>
        <v>0</v>
      </c>
      <c r="P79">
        <v>270</v>
      </c>
      <c r="Q79">
        <v>0</v>
      </c>
      <c r="R79">
        <v>0</v>
      </c>
      <c r="S79">
        <v>16</v>
      </c>
      <c r="T79">
        <v>20</v>
      </c>
      <c r="U79" s="114">
        <f t="shared" si="9"/>
        <v>306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730</v>
      </c>
      <c r="C80">
        <f>BAWANA!G80</f>
        <v>0</v>
      </c>
      <c r="D80">
        <f>BAWANA!AP80</f>
        <v>311</v>
      </c>
      <c r="E80">
        <f>BAWANA!AQ80</f>
        <v>0</v>
      </c>
      <c r="F80">
        <f t="shared" si="11"/>
        <v>584</v>
      </c>
      <c r="G80">
        <f t="shared" si="12"/>
        <v>311</v>
      </c>
      <c r="H80" s="112"/>
      <c r="I80">
        <f>BRPL_EOD!AM80+BRPL_EOD!AN80</f>
        <v>270</v>
      </c>
      <c r="J80">
        <f>BYPL_EOD!AM80+BYPL_EOD!AN80</f>
        <v>0</v>
      </c>
      <c r="K80">
        <f>MES_EOD!AM80+MES_EOD!AN80</f>
        <v>0</v>
      </c>
      <c r="L80">
        <f>NDMC_EOD!AM80+NDMC_EOD!AN80</f>
        <v>21</v>
      </c>
      <c r="M80">
        <f>TPDDL_EOD!AM80+TPDDL_EOD!AN80</f>
        <v>20</v>
      </c>
      <c r="N80">
        <f t="shared" si="7"/>
        <v>311</v>
      </c>
      <c r="O80" s="112">
        <f t="shared" si="8"/>
        <v>0</v>
      </c>
      <c r="P80">
        <v>270</v>
      </c>
      <c r="Q80">
        <v>0</v>
      </c>
      <c r="R80">
        <v>0</v>
      </c>
      <c r="S80">
        <v>21</v>
      </c>
      <c r="T80">
        <v>20</v>
      </c>
      <c r="U80" s="114">
        <f t="shared" si="9"/>
        <v>311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730</v>
      </c>
      <c r="C81">
        <f>BAWANA!G81</f>
        <v>0</v>
      </c>
      <c r="D81">
        <f>BAWANA!AP81</f>
        <v>236</v>
      </c>
      <c r="E81">
        <f>BAWANA!AQ81</f>
        <v>0</v>
      </c>
      <c r="F81">
        <f t="shared" si="11"/>
        <v>584</v>
      </c>
      <c r="G81">
        <f t="shared" si="12"/>
        <v>236</v>
      </c>
      <c r="H81" s="112"/>
      <c r="I81">
        <f>BRPL_EOD!AM81+BRPL_EOD!AN81</f>
        <v>205</v>
      </c>
      <c r="J81">
        <f>BYPL_EOD!AM81+BYPL_EOD!AN81</f>
        <v>0</v>
      </c>
      <c r="K81">
        <f>MES_EOD!AM81+MES_EOD!AN81</f>
        <v>0</v>
      </c>
      <c r="L81">
        <f>NDMC_EOD!AM81+NDMC_EOD!AN81</f>
        <v>11</v>
      </c>
      <c r="M81">
        <f>TPDDL_EOD!AM81+TPDDL_EOD!AN81</f>
        <v>20</v>
      </c>
      <c r="N81">
        <f t="shared" si="7"/>
        <v>236</v>
      </c>
      <c r="O81" s="112">
        <f t="shared" si="8"/>
        <v>0</v>
      </c>
      <c r="P81">
        <v>205</v>
      </c>
      <c r="Q81">
        <v>0</v>
      </c>
      <c r="R81">
        <v>0</v>
      </c>
      <c r="S81">
        <v>11</v>
      </c>
      <c r="T81">
        <v>20</v>
      </c>
      <c r="U81" s="114">
        <f t="shared" si="9"/>
        <v>236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730</v>
      </c>
      <c r="C82">
        <f>BAWANA!G82</f>
        <v>0</v>
      </c>
      <c r="D82">
        <f>BAWANA!AP82</f>
        <v>245</v>
      </c>
      <c r="E82">
        <f>BAWANA!AQ82</f>
        <v>0</v>
      </c>
      <c r="F82">
        <f t="shared" si="11"/>
        <v>584</v>
      </c>
      <c r="G82">
        <f t="shared" si="12"/>
        <v>245</v>
      </c>
      <c r="H82" s="112"/>
      <c r="I82">
        <f>BRPL_EOD!AM82+BRPL_EOD!AN82</f>
        <v>225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20</v>
      </c>
      <c r="N82">
        <f t="shared" si="7"/>
        <v>245</v>
      </c>
      <c r="O82" s="112">
        <f t="shared" si="8"/>
        <v>0</v>
      </c>
      <c r="P82">
        <v>225</v>
      </c>
      <c r="Q82">
        <v>0</v>
      </c>
      <c r="R82">
        <v>0</v>
      </c>
      <c r="S82">
        <v>0</v>
      </c>
      <c r="T82">
        <v>20</v>
      </c>
      <c r="U82" s="114">
        <f t="shared" si="9"/>
        <v>245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730</v>
      </c>
      <c r="C83">
        <f>BAWANA!G83</f>
        <v>0</v>
      </c>
      <c r="D83">
        <f>BAWANA!AP83</f>
        <v>289</v>
      </c>
      <c r="E83">
        <f>BAWANA!AQ83</f>
        <v>0</v>
      </c>
      <c r="F83">
        <f t="shared" si="11"/>
        <v>584</v>
      </c>
      <c r="G83">
        <f t="shared" si="12"/>
        <v>289</v>
      </c>
      <c r="H83" s="112"/>
      <c r="I83">
        <f>BRPL_EOD!AM83+BRPL_EOD!AN83</f>
        <v>289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289</v>
      </c>
      <c r="O83" s="112">
        <f t="shared" si="8"/>
        <v>0</v>
      </c>
      <c r="P83">
        <v>289</v>
      </c>
      <c r="Q83">
        <v>0</v>
      </c>
      <c r="R83">
        <v>0</v>
      </c>
      <c r="S83">
        <v>0</v>
      </c>
      <c r="T83">
        <v>0</v>
      </c>
      <c r="U83" s="114">
        <f t="shared" si="9"/>
        <v>289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730</v>
      </c>
      <c r="C84">
        <f>BAWANA!G84</f>
        <v>0</v>
      </c>
      <c r="D84">
        <f>BAWANA!AP84</f>
        <v>229</v>
      </c>
      <c r="E84">
        <f>BAWANA!AQ84</f>
        <v>0</v>
      </c>
      <c r="F84">
        <f t="shared" si="11"/>
        <v>584</v>
      </c>
      <c r="G84">
        <f t="shared" si="12"/>
        <v>229</v>
      </c>
      <c r="H84" s="112"/>
      <c r="I84">
        <f>BRPL_EOD!AM84+BRPL_EOD!AN84</f>
        <v>229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229</v>
      </c>
      <c r="O84" s="112">
        <f t="shared" si="8"/>
        <v>0</v>
      </c>
      <c r="P84">
        <v>229</v>
      </c>
      <c r="Q84">
        <v>0</v>
      </c>
      <c r="R84">
        <v>0</v>
      </c>
      <c r="S84">
        <v>0</v>
      </c>
      <c r="T84">
        <v>0</v>
      </c>
      <c r="U84" s="114">
        <f t="shared" si="9"/>
        <v>229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730</v>
      </c>
      <c r="C85">
        <f>BAWANA!G85</f>
        <v>0</v>
      </c>
      <c r="D85">
        <f>BAWANA!AP85</f>
        <v>155</v>
      </c>
      <c r="E85">
        <f>BAWANA!AQ85</f>
        <v>0</v>
      </c>
      <c r="F85">
        <f t="shared" si="11"/>
        <v>584</v>
      </c>
      <c r="G85">
        <f t="shared" si="12"/>
        <v>155</v>
      </c>
      <c r="H85" s="112"/>
      <c r="I85">
        <f>BRPL_EOD!AM85+BRPL_EOD!AN85</f>
        <v>135</v>
      </c>
      <c r="J85">
        <f>BYPL_EOD!AM85+BYPL_EOD!AN85</f>
        <v>0</v>
      </c>
      <c r="K85">
        <f>MES_EOD!AM85+MES_EOD!AN85</f>
        <v>0</v>
      </c>
      <c r="L85">
        <f>NDMC_EOD!AM85+NDMC_EOD!AN85</f>
        <v>20</v>
      </c>
      <c r="M85">
        <f>TPDDL_EOD!AM85+TPDDL_EOD!AN85</f>
        <v>0</v>
      </c>
      <c r="N85">
        <f t="shared" si="7"/>
        <v>155</v>
      </c>
      <c r="O85" s="112">
        <f t="shared" si="8"/>
        <v>0</v>
      </c>
      <c r="P85">
        <v>135</v>
      </c>
      <c r="Q85">
        <v>0</v>
      </c>
      <c r="R85">
        <v>0</v>
      </c>
      <c r="S85">
        <v>20</v>
      </c>
      <c r="T85">
        <v>0</v>
      </c>
      <c r="U85" s="114">
        <f t="shared" si="9"/>
        <v>155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730</v>
      </c>
      <c r="C86">
        <f>BAWANA!G86</f>
        <v>0</v>
      </c>
      <c r="D86">
        <f>BAWANA!AP86</f>
        <v>155</v>
      </c>
      <c r="E86">
        <f>BAWANA!AQ86</f>
        <v>0</v>
      </c>
      <c r="F86">
        <f t="shared" si="11"/>
        <v>584</v>
      </c>
      <c r="G86">
        <f t="shared" si="12"/>
        <v>155</v>
      </c>
      <c r="H86" s="112"/>
      <c r="I86">
        <f>BRPL_EOD!AM86+BRPL_EOD!AN86</f>
        <v>135</v>
      </c>
      <c r="J86">
        <f>BYPL_EOD!AM86+BYPL_EOD!AN86</f>
        <v>0</v>
      </c>
      <c r="K86">
        <f>MES_EOD!AM86+MES_EOD!AN86</f>
        <v>0</v>
      </c>
      <c r="L86">
        <f>NDMC_EOD!AM86+NDMC_EOD!AN86</f>
        <v>20</v>
      </c>
      <c r="M86">
        <f>TPDDL_EOD!AM86+TPDDL_EOD!AN86</f>
        <v>0</v>
      </c>
      <c r="N86">
        <f t="shared" si="7"/>
        <v>155</v>
      </c>
      <c r="O86" s="112">
        <f t="shared" si="8"/>
        <v>0</v>
      </c>
      <c r="P86">
        <v>135</v>
      </c>
      <c r="Q86">
        <v>0</v>
      </c>
      <c r="R86">
        <v>0</v>
      </c>
      <c r="S86">
        <v>20</v>
      </c>
      <c r="T86">
        <v>0</v>
      </c>
      <c r="U86" s="114">
        <f t="shared" si="9"/>
        <v>155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730</v>
      </c>
      <c r="C87">
        <f>BAWANA!G87</f>
        <v>0</v>
      </c>
      <c r="D87">
        <f>BAWANA!AP87</f>
        <v>155</v>
      </c>
      <c r="E87">
        <f>BAWANA!AQ87</f>
        <v>0</v>
      </c>
      <c r="F87">
        <f t="shared" si="11"/>
        <v>584</v>
      </c>
      <c r="G87">
        <f t="shared" si="12"/>
        <v>155</v>
      </c>
      <c r="H87" s="112"/>
      <c r="I87">
        <f>BRPL_EOD!AM87+BRPL_EOD!AN87</f>
        <v>135</v>
      </c>
      <c r="J87">
        <f>BYPL_EOD!AM87+BYPL_EOD!AN87</f>
        <v>0</v>
      </c>
      <c r="K87">
        <f>MES_EOD!AM87+MES_EOD!AN87</f>
        <v>0</v>
      </c>
      <c r="L87">
        <f>NDMC_EOD!AM87+NDMC_EOD!AN87</f>
        <v>20</v>
      </c>
      <c r="M87">
        <f>TPDDL_EOD!AM87+TPDDL_EOD!AN87</f>
        <v>0</v>
      </c>
      <c r="N87">
        <f t="shared" si="7"/>
        <v>155</v>
      </c>
      <c r="O87" s="112">
        <f t="shared" si="8"/>
        <v>0</v>
      </c>
      <c r="P87">
        <v>135</v>
      </c>
      <c r="Q87">
        <v>0</v>
      </c>
      <c r="R87">
        <v>0</v>
      </c>
      <c r="S87">
        <v>20</v>
      </c>
      <c r="T87">
        <v>0</v>
      </c>
      <c r="U87" s="114">
        <f t="shared" si="9"/>
        <v>155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730</v>
      </c>
      <c r="C88">
        <f>BAWANA!G88</f>
        <v>0</v>
      </c>
      <c r="D88">
        <f>BAWANA!AP88</f>
        <v>155</v>
      </c>
      <c r="E88">
        <f>BAWANA!AQ88</f>
        <v>0</v>
      </c>
      <c r="F88">
        <f t="shared" si="11"/>
        <v>584</v>
      </c>
      <c r="G88">
        <f t="shared" si="12"/>
        <v>155</v>
      </c>
      <c r="H88" s="112"/>
      <c r="I88">
        <f>BRPL_EOD!AM88+BRPL_EOD!AN88</f>
        <v>135</v>
      </c>
      <c r="J88">
        <f>BYPL_EOD!AM88+BYPL_EOD!AN88</f>
        <v>0</v>
      </c>
      <c r="K88">
        <f>MES_EOD!AM88+MES_EOD!AN88</f>
        <v>0</v>
      </c>
      <c r="L88">
        <f>NDMC_EOD!AM88+NDMC_EOD!AN88</f>
        <v>20</v>
      </c>
      <c r="M88">
        <f>TPDDL_EOD!AM88+TPDDL_EOD!AN88</f>
        <v>0</v>
      </c>
      <c r="N88">
        <f t="shared" si="7"/>
        <v>155</v>
      </c>
      <c r="O88" s="112">
        <f t="shared" si="8"/>
        <v>0</v>
      </c>
      <c r="P88">
        <v>135</v>
      </c>
      <c r="Q88">
        <v>0</v>
      </c>
      <c r="R88">
        <v>0</v>
      </c>
      <c r="S88">
        <v>20</v>
      </c>
      <c r="T88">
        <v>0</v>
      </c>
      <c r="U88" s="114">
        <f t="shared" si="9"/>
        <v>155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730</v>
      </c>
      <c r="C89">
        <f>BAWANA!G89</f>
        <v>0</v>
      </c>
      <c r="D89">
        <f>BAWANA!AP89</f>
        <v>155</v>
      </c>
      <c r="E89">
        <f>BAWANA!AQ89</f>
        <v>0</v>
      </c>
      <c r="F89">
        <f t="shared" si="11"/>
        <v>584</v>
      </c>
      <c r="G89">
        <f t="shared" si="12"/>
        <v>155</v>
      </c>
      <c r="H89" s="112"/>
      <c r="I89">
        <f>BRPL_EOD!AM89+BRPL_EOD!AN89</f>
        <v>135</v>
      </c>
      <c r="J89">
        <f>BYPL_EOD!AM89+BYPL_EOD!AN89</f>
        <v>0</v>
      </c>
      <c r="K89">
        <f>MES_EOD!AM89+MES_EOD!AN89</f>
        <v>0</v>
      </c>
      <c r="L89">
        <f>NDMC_EOD!AM89+NDMC_EOD!AN89</f>
        <v>20</v>
      </c>
      <c r="M89">
        <f>TPDDL_EOD!AM89+TPDDL_EOD!AN89</f>
        <v>0</v>
      </c>
      <c r="N89">
        <f t="shared" si="7"/>
        <v>155</v>
      </c>
      <c r="O89" s="112">
        <f t="shared" si="8"/>
        <v>0</v>
      </c>
      <c r="P89">
        <v>135</v>
      </c>
      <c r="Q89">
        <v>0</v>
      </c>
      <c r="R89">
        <v>0</v>
      </c>
      <c r="S89">
        <v>20</v>
      </c>
      <c r="T89">
        <v>0</v>
      </c>
      <c r="U89" s="114">
        <f t="shared" si="9"/>
        <v>155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730</v>
      </c>
      <c r="C90">
        <f>BAWANA!G90</f>
        <v>0</v>
      </c>
      <c r="D90">
        <f>BAWANA!AP90</f>
        <v>155</v>
      </c>
      <c r="E90">
        <f>BAWANA!AQ90</f>
        <v>0</v>
      </c>
      <c r="F90">
        <f t="shared" si="11"/>
        <v>584</v>
      </c>
      <c r="G90">
        <f t="shared" si="12"/>
        <v>155</v>
      </c>
      <c r="H90" s="112"/>
      <c r="I90">
        <f>BRPL_EOD!AM90+BRPL_EOD!AN90</f>
        <v>135</v>
      </c>
      <c r="J90">
        <f>BYPL_EOD!AM90+BYPL_EOD!AN90</f>
        <v>0</v>
      </c>
      <c r="K90">
        <f>MES_EOD!AM90+MES_EOD!AN90</f>
        <v>0</v>
      </c>
      <c r="L90">
        <f>NDMC_EOD!AM90+NDMC_EOD!AN90</f>
        <v>20</v>
      </c>
      <c r="M90">
        <f>TPDDL_EOD!AM90+TPDDL_EOD!AN90</f>
        <v>0</v>
      </c>
      <c r="N90">
        <f t="shared" si="7"/>
        <v>155</v>
      </c>
      <c r="O90" s="112">
        <f t="shared" si="8"/>
        <v>0</v>
      </c>
      <c r="P90">
        <v>135</v>
      </c>
      <c r="Q90">
        <v>0</v>
      </c>
      <c r="R90">
        <v>0</v>
      </c>
      <c r="S90">
        <v>20</v>
      </c>
      <c r="T90">
        <v>0</v>
      </c>
      <c r="U90" s="114">
        <f t="shared" si="9"/>
        <v>155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730</v>
      </c>
      <c r="C91">
        <f>BAWANA!G91</f>
        <v>0</v>
      </c>
      <c r="D91">
        <f>BAWANA!AP91</f>
        <v>155</v>
      </c>
      <c r="E91">
        <f>BAWANA!AQ91</f>
        <v>0</v>
      </c>
      <c r="F91">
        <f t="shared" si="11"/>
        <v>584</v>
      </c>
      <c r="G91">
        <f t="shared" si="12"/>
        <v>155</v>
      </c>
      <c r="H91" s="112"/>
      <c r="I91">
        <f>BRPL_EOD!AM91+BRPL_EOD!AN91</f>
        <v>135</v>
      </c>
      <c r="J91">
        <f>BYPL_EOD!AM91+BYPL_EOD!AN91</f>
        <v>0</v>
      </c>
      <c r="K91">
        <f>MES_EOD!AM91+MES_EOD!AN91</f>
        <v>0</v>
      </c>
      <c r="L91">
        <f>NDMC_EOD!AM91+NDMC_EOD!AN91</f>
        <v>20</v>
      </c>
      <c r="M91">
        <f>TPDDL_EOD!AM91+TPDDL_EOD!AN91</f>
        <v>0</v>
      </c>
      <c r="N91">
        <f t="shared" si="7"/>
        <v>155</v>
      </c>
      <c r="O91" s="112">
        <f t="shared" si="8"/>
        <v>0</v>
      </c>
      <c r="P91">
        <v>135</v>
      </c>
      <c r="Q91">
        <v>0</v>
      </c>
      <c r="R91">
        <v>0</v>
      </c>
      <c r="S91">
        <v>20</v>
      </c>
      <c r="T91">
        <v>0</v>
      </c>
      <c r="U91" s="114">
        <f t="shared" si="9"/>
        <v>155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730</v>
      </c>
      <c r="C92">
        <f>BAWANA!G92</f>
        <v>0</v>
      </c>
      <c r="D92">
        <f>BAWANA!AP92</f>
        <v>155</v>
      </c>
      <c r="E92">
        <f>BAWANA!AQ92</f>
        <v>0</v>
      </c>
      <c r="F92">
        <f t="shared" si="11"/>
        <v>584</v>
      </c>
      <c r="G92">
        <f t="shared" si="12"/>
        <v>155</v>
      </c>
      <c r="H92" s="112"/>
      <c r="I92">
        <f>BRPL_EOD!AM92+BRPL_EOD!AN92</f>
        <v>135</v>
      </c>
      <c r="J92">
        <f>BYPL_EOD!AM92+BYPL_EOD!AN92</f>
        <v>0</v>
      </c>
      <c r="K92">
        <f>MES_EOD!AM92+MES_EOD!AN92</f>
        <v>0</v>
      </c>
      <c r="L92">
        <f>NDMC_EOD!AM92+NDMC_EOD!AN92</f>
        <v>20</v>
      </c>
      <c r="M92">
        <f>TPDDL_EOD!AM92+TPDDL_EOD!AN92</f>
        <v>0</v>
      </c>
      <c r="N92">
        <f t="shared" si="7"/>
        <v>155</v>
      </c>
      <c r="O92" s="112">
        <f t="shared" si="8"/>
        <v>0</v>
      </c>
      <c r="P92">
        <v>135</v>
      </c>
      <c r="Q92">
        <v>0</v>
      </c>
      <c r="R92">
        <v>0</v>
      </c>
      <c r="S92">
        <v>20</v>
      </c>
      <c r="T92">
        <v>0</v>
      </c>
      <c r="U92" s="114">
        <f t="shared" si="9"/>
        <v>155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730</v>
      </c>
      <c r="C93">
        <f>BAWANA!G93</f>
        <v>0</v>
      </c>
      <c r="D93">
        <f>BAWANA!AP93</f>
        <v>155</v>
      </c>
      <c r="E93">
        <f>BAWANA!AQ93</f>
        <v>0</v>
      </c>
      <c r="F93">
        <f t="shared" si="11"/>
        <v>584</v>
      </c>
      <c r="G93">
        <f t="shared" si="12"/>
        <v>155</v>
      </c>
      <c r="H93" s="112"/>
      <c r="I93">
        <f>BRPL_EOD!AM93+BRPL_EOD!AN93</f>
        <v>135</v>
      </c>
      <c r="J93">
        <f>BYPL_EOD!AM93+BYPL_EOD!AN93</f>
        <v>0</v>
      </c>
      <c r="K93">
        <f>MES_EOD!AM93+MES_EOD!AN93</f>
        <v>0</v>
      </c>
      <c r="L93">
        <f>NDMC_EOD!AM93+NDMC_EOD!AN93</f>
        <v>20</v>
      </c>
      <c r="M93">
        <f>TPDDL_EOD!AM93+TPDDL_EOD!AN93</f>
        <v>0</v>
      </c>
      <c r="N93">
        <f t="shared" si="7"/>
        <v>155</v>
      </c>
      <c r="O93" s="112">
        <f t="shared" si="8"/>
        <v>0</v>
      </c>
      <c r="P93">
        <v>135</v>
      </c>
      <c r="Q93">
        <v>0</v>
      </c>
      <c r="R93">
        <v>0</v>
      </c>
      <c r="S93">
        <v>20</v>
      </c>
      <c r="T93">
        <v>0</v>
      </c>
      <c r="U93" s="114">
        <f t="shared" si="9"/>
        <v>155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730</v>
      </c>
      <c r="C94">
        <f>BAWANA!G94</f>
        <v>0</v>
      </c>
      <c r="D94">
        <f>BAWANA!AP94</f>
        <v>155</v>
      </c>
      <c r="E94">
        <f>BAWANA!AQ94</f>
        <v>0</v>
      </c>
      <c r="F94">
        <f t="shared" si="11"/>
        <v>584</v>
      </c>
      <c r="G94">
        <f t="shared" si="12"/>
        <v>155</v>
      </c>
      <c r="H94" s="112"/>
      <c r="I94">
        <f>BRPL_EOD!AM94+BRPL_EOD!AN94</f>
        <v>135</v>
      </c>
      <c r="J94">
        <f>BYPL_EOD!AM94+BYPL_EOD!AN94</f>
        <v>0</v>
      </c>
      <c r="K94">
        <f>MES_EOD!AM94+MES_EOD!AN94</f>
        <v>0</v>
      </c>
      <c r="L94">
        <f>NDMC_EOD!AM94+NDMC_EOD!AN94</f>
        <v>20</v>
      </c>
      <c r="M94">
        <f>TPDDL_EOD!AM94+TPDDL_EOD!AN94</f>
        <v>0</v>
      </c>
      <c r="N94">
        <f t="shared" si="7"/>
        <v>155</v>
      </c>
      <c r="O94" s="112">
        <f t="shared" si="8"/>
        <v>0</v>
      </c>
      <c r="P94">
        <v>135</v>
      </c>
      <c r="Q94">
        <v>0</v>
      </c>
      <c r="R94">
        <v>0</v>
      </c>
      <c r="S94">
        <v>20</v>
      </c>
      <c r="T94">
        <v>0</v>
      </c>
      <c r="U94" s="114">
        <f t="shared" si="9"/>
        <v>155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730</v>
      </c>
      <c r="C95">
        <f>BAWANA!G95</f>
        <v>0</v>
      </c>
      <c r="D95">
        <f>BAWANA!AP95</f>
        <v>155</v>
      </c>
      <c r="E95">
        <f>BAWANA!AQ95</f>
        <v>0</v>
      </c>
      <c r="F95">
        <f t="shared" si="11"/>
        <v>584</v>
      </c>
      <c r="G95">
        <f t="shared" si="12"/>
        <v>155</v>
      </c>
      <c r="H95" s="112"/>
      <c r="I95">
        <f>BRPL_EOD!AM95+BRPL_EOD!AN95</f>
        <v>135</v>
      </c>
      <c r="J95">
        <f>BYPL_EOD!AM95+BYPL_EOD!AN95</f>
        <v>0</v>
      </c>
      <c r="K95">
        <f>MES_EOD!AM95+MES_EOD!AN95</f>
        <v>0</v>
      </c>
      <c r="L95">
        <f>NDMC_EOD!AM95+NDMC_EOD!AN95</f>
        <v>20</v>
      </c>
      <c r="M95">
        <f>TPDDL_EOD!AM95+TPDDL_EOD!AN95</f>
        <v>0</v>
      </c>
      <c r="N95">
        <f t="shared" si="7"/>
        <v>155</v>
      </c>
      <c r="O95" s="112">
        <f t="shared" si="8"/>
        <v>0</v>
      </c>
      <c r="P95">
        <v>135</v>
      </c>
      <c r="Q95">
        <v>0</v>
      </c>
      <c r="R95">
        <v>0</v>
      </c>
      <c r="S95">
        <v>20</v>
      </c>
      <c r="T95">
        <v>0</v>
      </c>
      <c r="U95" s="114">
        <f t="shared" si="9"/>
        <v>155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730</v>
      </c>
      <c r="C96">
        <f>BAWANA!G96</f>
        <v>0</v>
      </c>
      <c r="D96">
        <f>BAWANA!AP96</f>
        <v>155</v>
      </c>
      <c r="E96">
        <f>BAWANA!AQ96</f>
        <v>0</v>
      </c>
      <c r="F96">
        <f t="shared" si="11"/>
        <v>584</v>
      </c>
      <c r="G96">
        <f t="shared" si="12"/>
        <v>155</v>
      </c>
      <c r="H96" s="112"/>
      <c r="I96">
        <f>BRPL_EOD!AM96+BRPL_EOD!AN96</f>
        <v>135</v>
      </c>
      <c r="J96">
        <f>BYPL_EOD!AM96+BYPL_EOD!AN96</f>
        <v>0</v>
      </c>
      <c r="K96">
        <f>MES_EOD!AM96+MES_EOD!AN96</f>
        <v>0</v>
      </c>
      <c r="L96">
        <f>NDMC_EOD!AM96+NDMC_EOD!AN96</f>
        <v>20</v>
      </c>
      <c r="M96">
        <f>TPDDL_EOD!AM96+TPDDL_EOD!AN96</f>
        <v>0</v>
      </c>
      <c r="N96">
        <f t="shared" si="7"/>
        <v>155</v>
      </c>
      <c r="O96" s="112">
        <f t="shared" si="8"/>
        <v>0</v>
      </c>
      <c r="P96">
        <v>135</v>
      </c>
      <c r="Q96">
        <v>0</v>
      </c>
      <c r="R96">
        <v>0</v>
      </c>
      <c r="S96">
        <v>20</v>
      </c>
      <c r="T96">
        <v>0</v>
      </c>
      <c r="U96" s="114">
        <f t="shared" si="9"/>
        <v>155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730</v>
      </c>
      <c r="C97">
        <f>BAWANA!G97</f>
        <v>0</v>
      </c>
      <c r="D97">
        <f>BAWANA!AP97</f>
        <v>155</v>
      </c>
      <c r="E97">
        <f>BAWANA!AQ97</f>
        <v>0</v>
      </c>
      <c r="F97">
        <f t="shared" si="11"/>
        <v>584</v>
      </c>
      <c r="G97">
        <f t="shared" si="12"/>
        <v>155</v>
      </c>
      <c r="H97" s="112"/>
      <c r="I97">
        <f>BRPL_EOD!AM97+BRPL_EOD!AN97</f>
        <v>135</v>
      </c>
      <c r="J97">
        <f>BYPL_EOD!AM97+BYPL_EOD!AN97</f>
        <v>0</v>
      </c>
      <c r="K97">
        <f>MES_EOD!AM97+MES_EOD!AN97</f>
        <v>0</v>
      </c>
      <c r="L97">
        <f>NDMC_EOD!AM97+NDMC_EOD!AN97</f>
        <v>20</v>
      </c>
      <c r="M97">
        <f>TPDDL_EOD!AM97+TPDDL_EOD!AN97</f>
        <v>0</v>
      </c>
      <c r="N97">
        <f t="shared" si="7"/>
        <v>155</v>
      </c>
      <c r="O97" s="112">
        <f t="shared" si="8"/>
        <v>0</v>
      </c>
      <c r="P97">
        <v>135</v>
      </c>
      <c r="Q97">
        <v>0</v>
      </c>
      <c r="R97">
        <v>0</v>
      </c>
      <c r="S97">
        <v>20</v>
      </c>
      <c r="T97">
        <v>0</v>
      </c>
      <c r="U97" s="114">
        <f t="shared" si="9"/>
        <v>155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730</v>
      </c>
      <c r="C98">
        <f>BAWANA!G98</f>
        <v>0</v>
      </c>
      <c r="D98">
        <f>BAWANA!AP98</f>
        <v>155</v>
      </c>
      <c r="E98">
        <f>BAWANA!AQ98</f>
        <v>0</v>
      </c>
      <c r="F98">
        <f t="shared" si="11"/>
        <v>584</v>
      </c>
      <c r="G98">
        <f t="shared" si="12"/>
        <v>155</v>
      </c>
      <c r="H98" s="112"/>
      <c r="I98">
        <f>BRPL_EOD!AM98+BRPL_EOD!AN98</f>
        <v>135</v>
      </c>
      <c r="J98">
        <f>BYPL_EOD!AM98+BYPL_EOD!AN98</f>
        <v>0</v>
      </c>
      <c r="K98">
        <f>MES_EOD!AM98+MES_EOD!AN98</f>
        <v>0</v>
      </c>
      <c r="L98">
        <f>NDMC_EOD!AM98+NDMC_EOD!AN98</f>
        <v>20</v>
      </c>
      <c r="M98">
        <f>TPDDL_EOD!AM98+TPDDL_EOD!AN98</f>
        <v>0</v>
      </c>
      <c r="N98">
        <f t="shared" si="7"/>
        <v>155</v>
      </c>
      <c r="O98" s="112">
        <f t="shared" si="8"/>
        <v>0</v>
      </c>
      <c r="P98">
        <v>135</v>
      </c>
      <c r="Q98">
        <v>0</v>
      </c>
      <c r="R98">
        <v>0</v>
      </c>
      <c r="S98">
        <v>20</v>
      </c>
      <c r="T98">
        <v>0</v>
      </c>
      <c r="U98" s="114">
        <f t="shared" si="9"/>
        <v>155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18.675000000000001</v>
      </c>
      <c r="C99" s="114">
        <f t="shared" ref="C99:U99" si="14">SUM(C3:C98)/4000</f>
        <v>0.17249999999999999</v>
      </c>
      <c r="D99" s="114">
        <f t="shared" si="14"/>
        <v>3.6600375000000005</v>
      </c>
      <c r="E99" s="114">
        <f t="shared" si="14"/>
        <v>8.2500000000000004E-2</v>
      </c>
      <c r="F99" s="114">
        <f t="shared" si="14"/>
        <v>15.077999999999999</v>
      </c>
      <c r="G99" s="114">
        <f t="shared" si="14"/>
        <v>3.7425375000000005</v>
      </c>
      <c r="H99" s="114"/>
      <c r="I99" s="114">
        <f t="shared" si="14"/>
        <v>3.2866049999999998</v>
      </c>
      <c r="J99" s="114">
        <f t="shared" si="14"/>
        <v>6.2E-4</v>
      </c>
      <c r="K99" s="114">
        <f t="shared" si="14"/>
        <v>5.9999999999999995E-5</v>
      </c>
      <c r="L99" s="114">
        <f t="shared" si="14"/>
        <v>0.38691499999999995</v>
      </c>
      <c r="M99" s="114">
        <f t="shared" si="14"/>
        <v>6.833249999999999E-2</v>
      </c>
      <c r="N99" s="114">
        <f t="shared" si="14"/>
        <v>3.7425325000000003</v>
      </c>
      <c r="O99" s="114">
        <f t="shared" si="14"/>
        <v>4.9999999999954527E-6</v>
      </c>
      <c r="P99" s="114">
        <f t="shared" si="14"/>
        <v>3.2866049999999998</v>
      </c>
      <c r="Q99" s="114">
        <f t="shared" si="14"/>
        <v>6.2178924933101556E-4</v>
      </c>
      <c r="R99" s="114">
        <f t="shared" si="14"/>
        <v>6.0180912987913789E-5</v>
      </c>
      <c r="S99" s="114">
        <f t="shared" si="14"/>
        <v>0.38691583079596159</v>
      </c>
      <c r="T99" s="114">
        <f t="shared" si="14"/>
        <v>6.8334699041719418E-2</v>
      </c>
      <c r="U99" s="114">
        <f t="shared" si="14"/>
        <v>3.7425375000000005</v>
      </c>
      <c r="V99" s="114">
        <f t="shared" si="10"/>
        <v>0</v>
      </c>
      <c r="Y99" s="114">
        <f t="shared" ref="Y99:AD99" si="15">SUM(Y3:Y98)/4000</f>
        <v>2.8000000000000003E-4</v>
      </c>
      <c r="Z99" s="114">
        <f t="shared" si="15"/>
        <v>2.8000000000000003E-4</v>
      </c>
      <c r="AA99" s="114">
        <f t="shared" si="15"/>
        <v>2.8000000000000003E-4</v>
      </c>
      <c r="AB99" s="114">
        <f t="shared" si="15"/>
        <v>2.8000000000000003E-4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92</v>
      </c>
      <c r="N3">
        <v>59.0625</v>
      </c>
      <c r="O3">
        <v>123.66562500000001</v>
      </c>
      <c r="P3">
        <v>125.58750000000001</v>
      </c>
      <c r="Q3">
        <v>10.6777</v>
      </c>
      <c r="R3">
        <v>42.392195999999998</v>
      </c>
      <c r="S3">
        <v>26.390910000000002</v>
      </c>
      <c r="T3">
        <v>0</v>
      </c>
      <c r="U3">
        <v>345.375</v>
      </c>
      <c r="V3">
        <v>18.140333999999999</v>
      </c>
      <c r="W3">
        <v>34.799309999999998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54.440100000000001</v>
      </c>
      <c r="AL3">
        <v>6.9720000000000004</v>
      </c>
      <c r="AM3">
        <v>0</v>
      </c>
      <c r="AN3">
        <v>0.74607000000000001</v>
      </c>
      <c r="AO3">
        <v>0</v>
      </c>
      <c r="AP3">
        <v>0</v>
      </c>
      <c r="AQ3">
        <v>0</v>
      </c>
      <c r="AR3">
        <v>2.4287999999999998</v>
      </c>
      <c r="AS3">
        <v>16.680479999999999</v>
      </c>
      <c r="AT3">
        <v>15.00135</v>
      </c>
      <c r="AU3">
        <v>0</v>
      </c>
      <c r="AV3">
        <v>44.52</v>
      </c>
      <c r="AW3">
        <v>71.458799999999997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2625.9020520000004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92</v>
      </c>
      <c r="N4">
        <v>59.0625</v>
      </c>
      <c r="O4">
        <v>123.66562500000001</v>
      </c>
      <c r="P4">
        <v>125.58750000000001</v>
      </c>
      <c r="Q4">
        <v>10.6777</v>
      </c>
      <c r="R4">
        <v>42.392195999999998</v>
      </c>
      <c r="S4">
        <v>26.390910000000002</v>
      </c>
      <c r="T4">
        <v>0</v>
      </c>
      <c r="U4">
        <v>345.375</v>
      </c>
      <c r="V4">
        <v>18.140333999999999</v>
      </c>
      <c r="W4">
        <v>34.799309999999998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54.440100000000001</v>
      </c>
      <c r="AL4">
        <v>1.3944000000000001</v>
      </c>
      <c r="AM4">
        <v>0</v>
      </c>
      <c r="AN4">
        <v>0.74607000000000001</v>
      </c>
      <c r="AO4">
        <v>0</v>
      </c>
      <c r="AP4">
        <v>0</v>
      </c>
      <c r="AQ4">
        <v>0</v>
      </c>
      <c r="AR4">
        <v>2.4287999999999998</v>
      </c>
      <c r="AS4">
        <v>16.680479999999999</v>
      </c>
      <c r="AT4">
        <v>15.00135</v>
      </c>
      <c r="AU4">
        <v>0</v>
      </c>
      <c r="AV4">
        <v>44.52</v>
      </c>
      <c r="AW4">
        <v>71.458799999999997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2620.3244520000003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92</v>
      </c>
      <c r="N5">
        <v>59.0625</v>
      </c>
      <c r="O5">
        <v>123.66562500000001</v>
      </c>
      <c r="P5">
        <v>125.58750000000001</v>
      </c>
      <c r="Q5">
        <v>10.6777</v>
      </c>
      <c r="R5">
        <v>42.392195999999998</v>
      </c>
      <c r="S5">
        <v>26.390910000000002</v>
      </c>
      <c r="T5">
        <v>0</v>
      </c>
      <c r="U5">
        <v>345.375</v>
      </c>
      <c r="V5">
        <v>18.140333999999999</v>
      </c>
      <c r="W5">
        <v>34.799309999999998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54.440100000000001</v>
      </c>
      <c r="AL5">
        <v>1.3944000000000001</v>
      </c>
      <c r="AM5">
        <v>0</v>
      </c>
      <c r="AN5">
        <v>0.74607000000000001</v>
      </c>
      <c r="AO5">
        <v>0</v>
      </c>
      <c r="AP5">
        <v>0</v>
      </c>
      <c r="AQ5">
        <v>0</v>
      </c>
      <c r="AR5">
        <v>2.4287999999999998</v>
      </c>
      <c r="AS5">
        <v>16.680479999999999</v>
      </c>
      <c r="AT5">
        <v>15.00135</v>
      </c>
      <c r="AU5">
        <v>0</v>
      </c>
      <c r="AV5">
        <v>44.52</v>
      </c>
      <c r="AW5">
        <v>71.458799999999997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2620.3244520000003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92</v>
      </c>
      <c r="N6">
        <v>59.0625</v>
      </c>
      <c r="O6">
        <v>123.66562500000001</v>
      </c>
      <c r="P6">
        <v>125.58750000000001</v>
      </c>
      <c r="Q6">
        <v>10.6777</v>
      </c>
      <c r="R6">
        <v>42.392195999999998</v>
      </c>
      <c r="S6">
        <v>26.390910000000002</v>
      </c>
      <c r="T6">
        <v>0</v>
      </c>
      <c r="U6">
        <v>345.375</v>
      </c>
      <c r="V6">
        <v>18.140333999999999</v>
      </c>
      <c r="W6">
        <v>34.799309999999998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54.440100000000001</v>
      </c>
      <c r="AL6">
        <v>1.3944000000000001</v>
      </c>
      <c r="AM6">
        <v>0</v>
      </c>
      <c r="AN6">
        <v>0.74607000000000001</v>
      </c>
      <c r="AO6">
        <v>0</v>
      </c>
      <c r="AP6">
        <v>0</v>
      </c>
      <c r="AQ6">
        <v>0</v>
      </c>
      <c r="AR6">
        <v>2.4287999999999998</v>
      </c>
      <c r="AS6">
        <v>16.680479999999999</v>
      </c>
      <c r="AT6">
        <v>15.00135</v>
      </c>
      <c r="AU6">
        <v>0</v>
      </c>
      <c r="AV6">
        <v>44.52</v>
      </c>
      <c r="AW6">
        <v>71.458799999999997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2620.3244520000003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92</v>
      </c>
      <c r="N7">
        <v>59.0625</v>
      </c>
      <c r="O7">
        <v>123.66562500000001</v>
      </c>
      <c r="P7">
        <v>125.58750000000001</v>
      </c>
      <c r="Q7">
        <v>10.6777</v>
      </c>
      <c r="R7">
        <v>42.392195999999998</v>
      </c>
      <c r="S7">
        <v>26.390910000000002</v>
      </c>
      <c r="T7">
        <v>0</v>
      </c>
      <c r="U7">
        <v>345.375</v>
      </c>
      <c r="V7">
        <v>18.140333999999999</v>
      </c>
      <c r="W7">
        <v>34.799309999999998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54.440100000000001</v>
      </c>
      <c r="AL7">
        <v>1.3944000000000001</v>
      </c>
      <c r="AM7">
        <v>0</v>
      </c>
      <c r="AN7">
        <v>0.74607000000000001</v>
      </c>
      <c r="AO7">
        <v>0</v>
      </c>
      <c r="AP7">
        <v>0</v>
      </c>
      <c r="AQ7">
        <v>0</v>
      </c>
      <c r="AR7">
        <v>3.3119999999999998</v>
      </c>
      <c r="AS7">
        <v>16.680479999999999</v>
      </c>
      <c r="AT7">
        <v>15.00135</v>
      </c>
      <c r="AU7">
        <v>0</v>
      </c>
      <c r="AV7">
        <v>44.52</v>
      </c>
      <c r="AW7">
        <v>71.458799999999997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2621.2076520000001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92</v>
      </c>
      <c r="N8">
        <v>59.0625</v>
      </c>
      <c r="O8">
        <v>123.66562500000001</v>
      </c>
      <c r="P8">
        <v>125.58750000000001</v>
      </c>
      <c r="Q8">
        <v>10.6777</v>
      </c>
      <c r="R8">
        <v>42.392195999999998</v>
      </c>
      <c r="S8">
        <v>26.390910000000002</v>
      </c>
      <c r="T8">
        <v>0</v>
      </c>
      <c r="U8">
        <v>345.375</v>
      </c>
      <c r="V8">
        <v>18.140333999999999</v>
      </c>
      <c r="W8">
        <v>34.799309999999998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54.440100000000001</v>
      </c>
      <c r="AL8">
        <v>1.3944000000000001</v>
      </c>
      <c r="AM8">
        <v>0</v>
      </c>
      <c r="AN8">
        <v>0.74607000000000001</v>
      </c>
      <c r="AO8">
        <v>0</v>
      </c>
      <c r="AP8">
        <v>0</v>
      </c>
      <c r="AQ8">
        <v>0</v>
      </c>
      <c r="AR8">
        <v>35.328000000000003</v>
      </c>
      <c r="AS8">
        <v>16.680479999999999</v>
      </c>
      <c r="AT8">
        <v>15.00135</v>
      </c>
      <c r="AU8">
        <v>0</v>
      </c>
      <c r="AV8">
        <v>44.52</v>
      </c>
      <c r="AW8">
        <v>71.458799999999997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2653.2236520000001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92</v>
      </c>
      <c r="N9">
        <v>59.0625</v>
      </c>
      <c r="O9">
        <v>123.66562500000001</v>
      </c>
      <c r="P9">
        <v>125.58750000000001</v>
      </c>
      <c r="Q9">
        <v>10.6777</v>
      </c>
      <c r="R9">
        <v>42.392195999999998</v>
      </c>
      <c r="S9">
        <v>26.390910000000002</v>
      </c>
      <c r="T9">
        <v>0</v>
      </c>
      <c r="U9">
        <v>345.375</v>
      </c>
      <c r="V9">
        <v>18.140333999999999</v>
      </c>
      <c r="W9">
        <v>34.799309999999998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54.440100000000001</v>
      </c>
      <c r="AL9">
        <v>1.3944000000000001</v>
      </c>
      <c r="AM9">
        <v>0</v>
      </c>
      <c r="AN9">
        <v>0.74607000000000001</v>
      </c>
      <c r="AO9">
        <v>0</v>
      </c>
      <c r="AP9">
        <v>0</v>
      </c>
      <c r="AQ9">
        <v>0</v>
      </c>
      <c r="AR9">
        <v>35.328000000000003</v>
      </c>
      <c r="AS9">
        <v>16.680479999999999</v>
      </c>
      <c r="AT9">
        <v>15.00135</v>
      </c>
      <c r="AU9">
        <v>0</v>
      </c>
      <c r="AV9">
        <v>44.52</v>
      </c>
      <c r="AW9">
        <v>71.458799999999997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2653.2236520000001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92</v>
      </c>
      <c r="N10">
        <v>59.0625</v>
      </c>
      <c r="O10">
        <v>123.66562500000001</v>
      </c>
      <c r="P10">
        <v>125.58750000000001</v>
      </c>
      <c r="Q10">
        <v>10.6777</v>
      </c>
      <c r="R10">
        <v>42.392195999999998</v>
      </c>
      <c r="S10">
        <v>26.390910000000002</v>
      </c>
      <c r="T10">
        <v>0</v>
      </c>
      <c r="U10">
        <v>345.375</v>
      </c>
      <c r="V10">
        <v>18.140333999999999</v>
      </c>
      <c r="W10">
        <v>34.799309999999998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54.440100000000001</v>
      </c>
      <c r="AL10">
        <v>1.3944000000000001</v>
      </c>
      <c r="AM10">
        <v>0</v>
      </c>
      <c r="AN10">
        <v>0.74607000000000001</v>
      </c>
      <c r="AO10">
        <v>0</v>
      </c>
      <c r="AP10">
        <v>0</v>
      </c>
      <c r="AQ10">
        <v>0</v>
      </c>
      <c r="AR10">
        <v>3.8639999999999999</v>
      </c>
      <c r="AS10">
        <v>16.680479999999999</v>
      </c>
      <c r="AT10">
        <v>15.00135</v>
      </c>
      <c r="AU10">
        <v>0</v>
      </c>
      <c r="AV10">
        <v>44.52</v>
      </c>
      <c r="AW10">
        <v>71.458799999999997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2621.7596520000002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92</v>
      </c>
      <c r="N11">
        <v>59.0625</v>
      </c>
      <c r="O11">
        <v>123.66562500000001</v>
      </c>
      <c r="P11">
        <v>125.58750000000001</v>
      </c>
      <c r="Q11">
        <v>10.6777</v>
      </c>
      <c r="R11">
        <v>42.392195999999998</v>
      </c>
      <c r="S11">
        <v>26.390910000000002</v>
      </c>
      <c r="T11">
        <v>0</v>
      </c>
      <c r="U11">
        <v>345.375</v>
      </c>
      <c r="V11">
        <v>18.140333999999999</v>
      </c>
      <c r="W11">
        <v>34.799309999999998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54.440100000000001</v>
      </c>
      <c r="AL11">
        <v>1.3944000000000001</v>
      </c>
      <c r="AM11">
        <v>0</v>
      </c>
      <c r="AN11">
        <v>0.74607000000000001</v>
      </c>
      <c r="AO11">
        <v>0</v>
      </c>
      <c r="AP11">
        <v>0</v>
      </c>
      <c r="AQ11">
        <v>0</v>
      </c>
      <c r="AR11">
        <v>3.0912000000000002</v>
      </c>
      <c r="AS11">
        <v>6.726</v>
      </c>
      <c r="AT11">
        <v>15.00135</v>
      </c>
      <c r="AU11">
        <v>0</v>
      </c>
      <c r="AV11">
        <v>44.52</v>
      </c>
      <c r="AW11">
        <v>71.458799999999997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2611.0323720000001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92</v>
      </c>
      <c r="N12">
        <v>59.0625</v>
      </c>
      <c r="O12">
        <v>123.66562500000001</v>
      </c>
      <c r="P12">
        <v>125.58750000000001</v>
      </c>
      <c r="Q12">
        <v>10.6777</v>
      </c>
      <c r="R12">
        <v>42.392195999999998</v>
      </c>
      <c r="S12">
        <v>26.390910000000002</v>
      </c>
      <c r="T12">
        <v>0</v>
      </c>
      <c r="U12">
        <v>345.375</v>
      </c>
      <c r="V12">
        <v>18.140333999999999</v>
      </c>
      <c r="W12">
        <v>34.799309999999998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54.440100000000001</v>
      </c>
      <c r="AL12">
        <v>1.3944000000000001</v>
      </c>
      <c r="AM12">
        <v>0</v>
      </c>
      <c r="AN12">
        <v>0.74607000000000001</v>
      </c>
      <c r="AO12">
        <v>0</v>
      </c>
      <c r="AP12">
        <v>0</v>
      </c>
      <c r="AQ12">
        <v>0</v>
      </c>
      <c r="AR12">
        <v>3.0912000000000002</v>
      </c>
      <c r="AS12">
        <v>4.7081999999999997</v>
      </c>
      <c r="AT12">
        <v>15.00135</v>
      </c>
      <c r="AU12">
        <v>0</v>
      </c>
      <c r="AV12">
        <v>44.52</v>
      </c>
      <c r="AW12">
        <v>71.458799999999997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2609.014572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92</v>
      </c>
      <c r="N13">
        <v>59.0625</v>
      </c>
      <c r="O13">
        <v>123.66562500000001</v>
      </c>
      <c r="P13">
        <v>125.58750000000001</v>
      </c>
      <c r="Q13">
        <v>10.6777</v>
      </c>
      <c r="R13">
        <v>42.392195999999998</v>
      </c>
      <c r="S13">
        <v>26.390910000000002</v>
      </c>
      <c r="T13">
        <v>0</v>
      </c>
      <c r="U13">
        <v>345.375</v>
      </c>
      <c r="V13">
        <v>18.140333999999999</v>
      </c>
      <c r="W13">
        <v>34.799309999999998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54.440100000000001</v>
      </c>
      <c r="AL13">
        <v>1.3944000000000001</v>
      </c>
      <c r="AM13">
        <v>0</v>
      </c>
      <c r="AN13">
        <v>0.74607000000000001</v>
      </c>
      <c r="AO13">
        <v>0</v>
      </c>
      <c r="AP13">
        <v>0</v>
      </c>
      <c r="AQ13">
        <v>0</v>
      </c>
      <c r="AR13">
        <v>3.0912000000000002</v>
      </c>
      <c r="AS13">
        <v>4.7081999999999997</v>
      </c>
      <c r="AT13">
        <v>15.00135</v>
      </c>
      <c r="AU13">
        <v>0</v>
      </c>
      <c r="AV13">
        <v>44.52</v>
      </c>
      <c r="AW13">
        <v>71.458799999999997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2609.014572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92</v>
      </c>
      <c r="N14">
        <v>59.0625</v>
      </c>
      <c r="O14">
        <v>123.66562500000001</v>
      </c>
      <c r="P14">
        <v>125.58750000000001</v>
      </c>
      <c r="Q14">
        <v>10.6777</v>
      </c>
      <c r="R14">
        <v>42.392195999999998</v>
      </c>
      <c r="S14">
        <v>26.390910000000002</v>
      </c>
      <c r="T14">
        <v>0</v>
      </c>
      <c r="U14">
        <v>345.375</v>
      </c>
      <c r="V14">
        <v>18.140333999999999</v>
      </c>
      <c r="W14">
        <v>34.799309999999998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54.440100000000001</v>
      </c>
      <c r="AL14">
        <v>1.3944000000000001</v>
      </c>
      <c r="AM14">
        <v>0</v>
      </c>
      <c r="AN14">
        <v>0.74607000000000001</v>
      </c>
      <c r="AO14">
        <v>0</v>
      </c>
      <c r="AP14">
        <v>0</v>
      </c>
      <c r="AQ14">
        <v>0</v>
      </c>
      <c r="AR14">
        <v>3.0912000000000002</v>
      </c>
      <c r="AS14">
        <v>4.7081999999999997</v>
      </c>
      <c r="AT14">
        <v>15.00135</v>
      </c>
      <c r="AU14">
        <v>0</v>
      </c>
      <c r="AV14">
        <v>44.52</v>
      </c>
      <c r="AW14">
        <v>71.458799999999997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2609.014572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92</v>
      </c>
      <c r="N15">
        <v>59.0625</v>
      </c>
      <c r="O15">
        <v>123.66562500000001</v>
      </c>
      <c r="P15">
        <v>125.58750000000001</v>
      </c>
      <c r="Q15">
        <v>10.6777</v>
      </c>
      <c r="R15">
        <v>42.392195999999998</v>
      </c>
      <c r="S15">
        <v>26.390910000000002</v>
      </c>
      <c r="T15">
        <v>0</v>
      </c>
      <c r="U15">
        <v>345.375</v>
      </c>
      <c r="V15">
        <v>18.140333999999999</v>
      </c>
      <c r="W15">
        <v>34.799309999999998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6.4089999999999998</v>
      </c>
      <c r="AG15">
        <v>0</v>
      </c>
      <c r="AH15">
        <v>0</v>
      </c>
      <c r="AI15">
        <v>0</v>
      </c>
      <c r="AJ15">
        <v>0</v>
      </c>
      <c r="AK15">
        <v>54.440100000000001</v>
      </c>
      <c r="AL15">
        <v>1.3944000000000001</v>
      </c>
      <c r="AM15">
        <v>0</v>
      </c>
      <c r="AN15">
        <v>0.74607000000000001</v>
      </c>
      <c r="AO15">
        <v>0</v>
      </c>
      <c r="AP15">
        <v>0</v>
      </c>
      <c r="AQ15">
        <v>0</v>
      </c>
      <c r="AR15">
        <v>3.0912000000000002</v>
      </c>
      <c r="AS15">
        <v>4.7081999999999997</v>
      </c>
      <c r="AT15">
        <v>15.00135</v>
      </c>
      <c r="AU15">
        <v>0</v>
      </c>
      <c r="AV15">
        <v>44.52</v>
      </c>
      <c r="AW15">
        <v>71.458799999999997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2623.0284240000005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92</v>
      </c>
      <c r="N16">
        <v>59.0625</v>
      </c>
      <c r="O16">
        <v>123.66562500000001</v>
      </c>
      <c r="P16">
        <v>125.58750000000001</v>
      </c>
      <c r="Q16">
        <v>10.6777</v>
      </c>
      <c r="R16">
        <v>42.392195999999998</v>
      </c>
      <c r="S16">
        <v>26.390910000000002</v>
      </c>
      <c r="T16">
        <v>0</v>
      </c>
      <c r="U16">
        <v>345.375</v>
      </c>
      <c r="V16">
        <v>18.140333999999999</v>
      </c>
      <c r="W16">
        <v>34.799309999999998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6.4089999999999998</v>
      </c>
      <c r="AG16">
        <v>0</v>
      </c>
      <c r="AH16">
        <v>0</v>
      </c>
      <c r="AI16">
        <v>0</v>
      </c>
      <c r="AJ16">
        <v>0</v>
      </c>
      <c r="AK16">
        <v>54.440100000000001</v>
      </c>
      <c r="AL16">
        <v>1.3944000000000001</v>
      </c>
      <c r="AM16">
        <v>0</v>
      </c>
      <c r="AN16">
        <v>0.74607000000000001</v>
      </c>
      <c r="AO16">
        <v>0</v>
      </c>
      <c r="AP16">
        <v>0</v>
      </c>
      <c r="AQ16">
        <v>0</v>
      </c>
      <c r="AR16">
        <v>3.0912000000000002</v>
      </c>
      <c r="AS16">
        <v>4.7081999999999997</v>
      </c>
      <c r="AT16">
        <v>15.00135</v>
      </c>
      <c r="AU16">
        <v>0</v>
      </c>
      <c r="AV16">
        <v>44.52</v>
      </c>
      <c r="AW16">
        <v>71.458799999999997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2623.0284240000005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92</v>
      </c>
      <c r="N17">
        <v>59.0625</v>
      </c>
      <c r="O17">
        <v>123.66562500000001</v>
      </c>
      <c r="P17">
        <v>125.58750000000001</v>
      </c>
      <c r="Q17">
        <v>10.6777</v>
      </c>
      <c r="R17">
        <v>42.392195999999998</v>
      </c>
      <c r="S17">
        <v>26.390910000000002</v>
      </c>
      <c r="T17">
        <v>0</v>
      </c>
      <c r="U17">
        <v>345.375</v>
      </c>
      <c r="V17">
        <v>18.140333999999999</v>
      </c>
      <c r="W17">
        <v>34.799309999999998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6.4089999999999998</v>
      </c>
      <c r="AG17">
        <v>0</v>
      </c>
      <c r="AH17">
        <v>0</v>
      </c>
      <c r="AI17">
        <v>0</v>
      </c>
      <c r="AJ17">
        <v>0</v>
      </c>
      <c r="AK17">
        <v>54.440100000000001</v>
      </c>
      <c r="AL17">
        <v>1.3944000000000001</v>
      </c>
      <c r="AM17">
        <v>0</v>
      </c>
      <c r="AN17">
        <v>0.74607000000000001</v>
      </c>
      <c r="AO17">
        <v>0</v>
      </c>
      <c r="AP17">
        <v>6.6612</v>
      </c>
      <c r="AQ17">
        <v>0</v>
      </c>
      <c r="AR17">
        <v>3.0912000000000002</v>
      </c>
      <c r="AS17">
        <v>4.7081999999999997</v>
      </c>
      <c r="AT17">
        <v>15.00135</v>
      </c>
      <c r="AU17">
        <v>0</v>
      </c>
      <c r="AV17">
        <v>44.52</v>
      </c>
      <c r="AW17">
        <v>71.458799999999997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2629.6896240000005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92</v>
      </c>
      <c r="N18">
        <v>59.0625</v>
      </c>
      <c r="O18">
        <v>123.66562500000001</v>
      </c>
      <c r="P18">
        <v>125.58750000000001</v>
      </c>
      <c r="Q18">
        <v>10.6777</v>
      </c>
      <c r="R18">
        <v>42.392195999999998</v>
      </c>
      <c r="S18">
        <v>26.390910000000002</v>
      </c>
      <c r="T18">
        <v>0</v>
      </c>
      <c r="U18">
        <v>345.375</v>
      </c>
      <c r="V18">
        <v>18.140333999999999</v>
      </c>
      <c r="W18">
        <v>34.799309999999998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6.4089999999999998</v>
      </c>
      <c r="AG18">
        <v>0</v>
      </c>
      <c r="AH18">
        <v>0</v>
      </c>
      <c r="AI18">
        <v>0</v>
      </c>
      <c r="AJ18">
        <v>0</v>
      </c>
      <c r="AK18">
        <v>54.440100000000001</v>
      </c>
      <c r="AL18">
        <v>1.3944000000000001</v>
      </c>
      <c r="AM18">
        <v>0</v>
      </c>
      <c r="AN18">
        <v>0.74607000000000001</v>
      </c>
      <c r="AO18">
        <v>0</v>
      </c>
      <c r="AP18">
        <v>6.6612</v>
      </c>
      <c r="AQ18">
        <v>0</v>
      </c>
      <c r="AR18">
        <v>3.0912000000000002</v>
      </c>
      <c r="AS18">
        <v>4.7081999999999997</v>
      </c>
      <c r="AT18">
        <v>15.00135</v>
      </c>
      <c r="AU18">
        <v>0</v>
      </c>
      <c r="AV18">
        <v>44.52</v>
      </c>
      <c r="AW18">
        <v>71.458799999999997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2629.6896240000005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92</v>
      </c>
      <c r="N19">
        <v>59.0625</v>
      </c>
      <c r="O19">
        <v>123.66562500000001</v>
      </c>
      <c r="P19">
        <v>125.58750000000001</v>
      </c>
      <c r="Q19">
        <v>10.6777</v>
      </c>
      <c r="R19">
        <v>42.392195999999998</v>
      </c>
      <c r="S19">
        <v>26.390910000000002</v>
      </c>
      <c r="T19">
        <v>0</v>
      </c>
      <c r="U19">
        <v>345.375</v>
      </c>
      <c r="V19">
        <v>18.140333999999999</v>
      </c>
      <c r="W19">
        <v>34.799309999999998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6.4089999999999998</v>
      </c>
      <c r="AG19">
        <v>0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0.74607000000000001</v>
      </c>
      <c r="AO19">
        <v>0</v>
      </c>
      <c r="AP19">
        <v>6.6612</v>
      </c>
      <c r="AQ19">
        <v>0</v>
      </c>
      <c r="AR19">
        <v>3.0912000000000002</v>
      </c>
      <c r="AS19">
        <v>4.7081999999999997</v>
      </c>
      <c r="AT19">
        <v>15.00135</v>
      </c>
      <c r="AU19">
        <v>0</v>
      </c>
      <c r="AV19">
        <v>44.52</v>
      </c>
      <c r="AW19">
        <v>71.458799999999997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2629.6896240000005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92</v>
      </c>
      <c r="N20">
        <v>59.0625</v>
      </c>
      <c r="O20">
        <v>123.66562500000001</v>
      </c>
      <c r="P20">
        <v>125.58750000000001</v>
      </c>
      <c r="Q20">
        <v>10.6777</v>
      </c>
      <c r="R20">
        <v>42.392195999999998</v>
      </c>
      <c r="S20">
        <v>26.390910000000002</v>
      </c>
      <c r="T20">
        <v>0</v>
      </c>
      <c r="U20">
        <v>345.375</v>
      </c>
      <c r="V20">
        <v>18.140333999999999</v>
      </c>
      <c r="W20">
        <v>34.799309999999998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6.4089999999999998</v>
      </c>
      <c r="AG20">
        <v>0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0.74607000000000001</v>
      </c>
      <c r="AO20">
        <v>0</v>
      </c>
      <c r="AP20">
        <v>6.6612</v>
      </c>
      <c r="AQ20">
        <v>15.561</v>
      </c>
      <c r="AR20">
        <v>3.0912000000000002</v>
      </c>
      <c r="AS20">
        <v>4.7081999999999997</v>
      </c>
      <c r="AT20">
        <v>15.00135</v>
      </c>
      <c r="AU20">
        <v>0</v>
      </c>
      <c r="AV20">
        <v>44.52</v>
      </c>
      <c r="AW20">
        <v>71.458799999999997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2645.2506240000007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92</v>
      </c>
      <c r="N21">
        <v>59.0625</v>
      </c>
      <c r="O21">
        <v>123.66562500000001</v>
      </c>
      <c r="P21">
        <v>125.58750000000001</v>
      </c>
      <c r="Q21">
        <v>10.6777</v>
      </c>
      <c r="R21">
        <v>42.392195999999998</v>
      </c>
      <c r="S21">
        <v>26.390910000000002</v>
      </c>
      <c r="T21">
        <v>0</v>
      </c>
      <c r="U21">
        <v>345.375</v>
      </c>
      <c r="V21">
        <v>18.140333999999999</v>
      </c>
      <c r="W21">
        <v>34.799309999999998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6.4089999999999998</v>
      </c>
      <c r="AG21">
        <v>0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0.74607000000000001</v>
      </c>
      <c r="AO21">
        <v>0</v>
      </c>
      <c r="AP21">
        <v>6.6612</v>
      </c>
      <c r="AQ21">
        <v>15.561</v>
      </c>
      <c r="AR21">
        <v>3.0912000000000002</v>
      </c>
      <c r="AS21">
        <v>4.7081999999999997</v>
      </c>
      <c r="AT21">
        <v>15.00135</v>
      </c>
      <c r="AU21">
        <v>0</v>
      </c>
      <c r="AV21">
        <v>44.52</v>
      </c>
      <c r="AW21">
        <v>71.458799999999997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2645.2506240000007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92</v>
      </c>
      <c r="N22">
        <v>59.0625</v>
      </c>
      <c r="O22">
        <v>123.66562500000001</v>
      </c>
      <c r="P22">
        <v>125.58750000000001</v>
      </c>
      <c r="Q22">
        <v>10.6777</v>
      </c>
      <c r="R22">
        <v>42.392195999999998</v>
      </c>
      <c r="S22">
        <v>26.390910000000002</v>
      </c>
      <c r="T22">
        <v>0</v>
      </c>
      <c r="U22">
        <v>345.375</v>
      </c>
      <c r="V22">
        <v>18.140333999999999</v>
      </c>
      <c r="W22">
        <v>34.799309999999998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6.4089999999999998</v>
      </c>
      <c r="AG22">
        <v>0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0.74607000000000001</v>
      </c>
      <c r="AO22">
        <v>0</v>
      </c>
      <c r="AP22">
        <v>6.6612</v>
      </c>
      <c r="AQ22">
        <v>20.16</v>
      </c>
      <c r="AR22">
        <v>3.0912000000000002</v>
      </c>
      <c r="AS22">
        <v>4.7081999999999997</v>
      </c>
      <c r="AT22">
        <v>15.00135</v>
      </c>
      <c r="AU22">
        <v>0</v>
      </c>
      <c r="AV22">
        <v>44.52</v>
      </c>
      <c r="AW22">
        <v>71.458799999999997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2649.8496240000004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92</v>
      </c>
      <c r="N23">
        <v>59.0625</v>
      </c>
      <c r="O23">
        <v>123.66562500000001</v>
      </c>
      <c r="P23">
        <v>125.58750000000001</v>
      </c>
      <c r="Q23">
        <v>10.6777</v>
      </c>
      <c r="R23">
        <v>42.392195999999998</v>
      </c>
      <c r="S23">
        <v>26.390910000000002</v>
      </c>
      <c r="T23">
        <v>0</v>
      </c>
      <c r="U23">
        <v>345.375</v>
      </c>
      <c r="V23">
        <v>18.140333999999999</v>
      </c>
      <c r="W23">
        <v>34.799309999999998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6.4089999999999998</v>
      </c>
      <c r="AG23">
        <v>0</v>
      </c>
      <c r="AH23">
        <v>0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0.74607000000000001</v>
      </c>
      <c r="AO23">
        <v>0</v>
      </c>
      <c r="AP23">
        <v>0</v>
      </c>
      <c r="AQ23">
        <v>31.122</v>
      </c>
      <c r="AR23">
        <v>3.0912000000000002</v>
      </c>
      <c r="AS23">
        <v>4.7081999999999997</v>
      </c>
      <c r="AT23">
        <v>15.00135</v>
      </c>
      <c r="AU23">
        <v>0</v>
      </c>
      <c r="AV23">
        <v>44.52</v>
      </c>
      <c r="AW23">
        <v>71.458799999999997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2654.1504240000004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92</v>
      </c>
      <c r="N24">
        <v>59.0625</v>
      </c>
      <c r="O24">
        <v>123.66562500000001</v>
      </c>
      <c r="P24">
        <v>125.58750000000001</v>
      </c>
      <c r="Q24">
        <v>10.6777</v>
      </c>
      <c r="R24">
        <v>42.392195999999998</v>
      </c>
      <c r="S24">
        <v>26.390910000000002</v>
      </c>
      <c r="T24">
        <v>0</v>
      </c>
      <c r="U24">
        <v>345.375</v>
      </c>
      <c r="V24">
        <v>18.140333999999999</v>
      </c>
      <c r="W24">
        <v>34.799309999999998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6.4089999999999998</v>
      </c>
      <c r="AG24">
        <v>0</v>
      </c>
      <c r="AH24">
        <v>17.045999999999999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0.74607000000000001</v>
      </c>
      <c r="AO24">
        <v>0</v>
      </c>
      <c r="AP24">
        <v>0</v>
      </c>
      <c r="AQ24">
        <v>31.122</v>
      </c>
      <c r="AR24">
        <v>3.0912000000000002</v>
      </c>
      <c r="AS24">
        <v>4.7081999999999997</v>
      </c>
      <c r="AT24">
        <v>15.00135</v>
      </c>
      <c r="AU24">
        <v>0</v>
      </c>
      <c r="AV24">
        <v>44.52</v>
      </c>
      <c r="AW24">
        <v>71.458799999999997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2671.1964240000002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92</v>
      </c>
      <c r="N25">
        <v>59.0625</v>
      </c>
      <c r="O25">
        <v>123.66562500000001</v>
      </c>
      <c r="P25">
        <v>125.58750000000001</v>
      </c>
      <c r="Q25">
        <v>10.6777</v>
      </c>
      <c r="R25">
        <v>42.392195999999998</v>
      </c>
      <c r="S25">
        <v>26.390910000000002</v>
      </c>
      <c r="T25">
        <v>0</v>
      </c>
      <c r="U25">
        <v>345.375</v>
      </c>
      <c r="V25">
        <v>18.140333999999999</v>
      </c>
      <c r="W25">
        <v>34.799309999999998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6.4089999999999998</v>
      </c>
      <c r="AG25">
        <v>0</v>
      </c>
      <c r="AH25">
        <v>53.031999999999996</v>
      </c>
      <c r="AI25">
        <v>0</v>
      </c>
      <c r="AJ25">
        <v>0</v>
      </c>
      <c r="AK25">
        <v>54.440100000000001</v>
      </c>
      <c r="AL25">
        <v>1.3944000000000001</v>
      </c>
      <c r="AM25">
        <v>0</v>
      </c>
      <c r="AN25">
        <v>0.74607000000000001</v>
      </c>
      <c r="AO25">
        <v>0</v>
      </c>
      <c r="AP25">
        <v>0</v>
      </c>
      <c r="AQ25">
        <v>46.683</v>
      </c>
      <c r="AR25">
        <v>3.0912000000000002</v>
      </c>
      <c r="AS25">
        <v>4.7081999999999997</v>
      </c>
      <c r="AT25">
        <v>15.00135</v>
      </c>
      <c r="AU25">
        <v>0</v>
      </c>
      <c r="AV25">
        <v>44.52</v>
      </c>
      <c r="AW25">
        <v>71.458799999999997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2722.7434240000007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92</v>
      </c>
      <c r="N26">
        <v>59.0625</v>
      </c>
      <c r="O26">
        <v>123.66562500000001</v>
      </c>
      <c r="P26">
        <v>125.58750000000001</v>
      </c>
      <c r="Q26">
        <v>10.6777</v>
      </c>
      <c r="R26">
        <v>42.392195999999998</v>
      </c>
      <c r="S26">
        <v>26.390910000000002</v>
      </c>
      <c r="T26">
        <v>0</v>
      </c>
      <c r="U26">
        <v>345.375</v>
      </c>
      <c r="V26">
        <v>18.140333999999999</v>
      </c>
      <c r="W26">
        <v>34.799309999999998</v>
      </c>
      <c r="X26">
        <v>98.34375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12.818</v>
      </c>
      <c r="AG26">
        <v>0</v>
      </c>
      <c r="AH26">
        <v>53.031999999999996</v>
      </c>
      <c r="AI26">
        <v>0</v>
      </c>
      <c r="AJ26">
        <v>0</v>
      </c>
      <c r="AK26">
        <v>54.440100000000001</v>
      </c>
      <c r="AL26">
        <v>1.3944000000000001</v>
      </c>
      <c r="AM26">
        <v>0</v>
      </c>
      <c r="AN26">
        <v>0.74607000000000001</v>
      </c>
      <c r="AO26">
        <v>0</v>
      </c>
      <c r="AP26">
        <v>0</v>
      </c>
      <c r="AQ26">
        <v>46.683</v>
      </c>
      <c r="AR26">
        <v>3.0912000000000002</v>
      </c>
      <c r="AS26">
        <v>4.7081999999999997</v>
      </c>
      <c r="AT26">
        <v>15.00135</v>
      </c>
      <c r="AU26">
        <v>0</v>
      </c>
      <c r="AV26">
        <v>44.52</v>
      </c>
      <c r="AW26">
        <v>71.458799999999997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2767.9373520000004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92</v>
      </c>
      <c r="N27">
        <v>59.0625</v>
      </c>
      <c r="O27">
        <v>123.66562500000001</v>
      </c>
      <c r="P27">
        <v>125.58750000000001</v>
      </c>
      <c r="Q27">
        <v>10.6777</v>
      </c>
      <c r="R27">
        <v>42.392195999999998</v>
      </c>
      <c r="S27">
        <v>26.390910000000002</v>
      </c>
      <c r="T27">
        <v>0</v>
      </c>
      <c r="U27">
        <v>345.375</v>
      </c>
      <c r="V27">
        <v>18.140333999999999</v>
      </c>
      <c r="W27">
        <v>34.799309999999998</v>
      </c>
      <c r="X27">
        <v>98.34375</v>
      </c>
      <c r="Y27">
        <v>0</v>
      </c>
      <c r="Z27">
        <v>1.1000000000000001</v>
      </c>
      <c r="AA27">
        <v>8.2949999999999999</v>
      </c>
      <c r="AB27">
        <v>13.17004</v>
      </c>
      <c r="AC27">
        <v>1.2734000000000001</v>
      </c>
      <c r="AD27">
        <v>18.272072000000001</v>
      </c>
      <c r="AE27">
        <v>32.957704</v>
      </c>
      <c r="AF27">
        <v>19.227</v>
      </c>
      <c r="AG27">
        <v>0</v>
      </c>
      <c r="AH27">
        <v>75.760000000000005</v>
      </c>
      <c r="AI27">
        <v>0</v>
      </c>
      <c r="AJ27">
        <v>0</v>
      </c>
      <c r="AK27">
        <v>54.440100000000001</v>
      </c>
      <c r="AL27">
        <v>1.3944000000000001</v>
      </c>
      <c r="AM27">
        <v>4.1322999999999999</v>
      </c>
      <c r="AN27">
        <v>0.74607000000000001</v>
      </c>
      <c r="AO27">
        <v>0</v>
      </c>
      <c r="AP27">
        <v>6.6612</v>
      </c>
      <c r="AQ27">
        <v>46.683</v>
      </c>
      <c r="AR27">
        <v>3.8639999999999999</v>
      </c>
      <c r="AS27">
        <v>4.7081999999999997</v>
      </c>
      <c r="AT27">
        <v>15.00135</v>
      </c>
      <c r="AU27">
        <v>0</v>
      </c>
      <c r="AV27">
        <v>44.52</v>
      </c>
      <c r="AW27">
        <v>71.458799999999997</v>
      </c>
      <c r="AX27">
        <v>92.063999999999993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2828.4450880000009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92</v>
      </c>
      <c r="N28">
        <v>59.0625</v>
      </c>
      <c r="O28">
        <v>123.66562500000001</v>
      </c>
      <c r="P28">
        <v>125.58750000000001</v>
      </c>
      <c r="Q28">
        <v>10.6777</v>
      </c>
      <c r="R28">
        <v>42.392195999999998</v>
      </c>
      <c r="S28">
        <v>26.390910000000002</v>
      </c>
      <c r="T28">
        <v>0</v>
      </c>
      <c r="U28">
        <v>345.375</v>
      </c>
      <c r="V28">
        <v>18.140333999999999</v>
      </c>
      <c r="W28">
        <v>34.799309999999998</v>
      </c>
      <c r="X28">
        <v>98.34375</v>
      </c>
      <c r="Y28">
        <v>0</v>
      </c>
      <c r="Z28">
        <v>13.041600000000001</v>
      </c>
      <c r="AA28">
        <v>14.04936</v>
      </c>
      <c r="AB28">
        <v>26.793299999999999</v>
      </c>
      <c r="AC28">
        <v>29.062808</v>
      </c>
      <c r="AD28">
        <v>18.272072000000001</v>
      </c>
      <c r="AE28">
        <v>49.436556000000003</v>
      </c>
      <c r="AF28">
        <v>37.468000000000004</v>
      </c>
      <c r="AG28">
        <v>0</v>
      </c>
      <c r="AH28">
        <v>132.58000000000001</v>
      </c>
      <c r="AI28">
        <v>0</v>
      </c>
      <c r="AJ28">
        <v>0</v>
      </c>
      <c r="AK28">
        <v>54.440100000000001</v>
      </c>
      <c r="AL28">
        <v>1.3944000000000001</v>
      </c>
      <c r="AM28">
        <v>8.2645999999999997</v>
      </c>
      <c r="AN28">
        <v>0.74607000000000001</v>
      </c>
      <c r="AO28">
        <v>0</v>
      </c>
      <c r="AP28">
        <v>6.6612</v>
      </c>
      <c r="AQ28">
        <v>46.683</v>
      </c>
      <c r="AR28">
        <v>35.328000000000003</v>
      </c>
      <c r="AS28">
        <v>4.7081999999999997</v>
      </c>
      <c r="AT28">
        <v>15.00135</v>
      </c>
      <c r="AU28">
        <v>0</v>
      </c>
      <c r="AV28">
        <v>44.52</v>
      </c>
      <c r="AW28">
        <v>70.915800000000004</v>
      </c>
      <c r="AX28">
        <v>92.063999999999993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3014.1468680000007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653.15250000000003</v>
      </c>
      <c r="M29">
        <v>92</v>
      </c>
      <c r="N29">
        <v>59.0625</v>
      </c>
      <c r="O29">
        <v>123.66562500000001</v>
      </c>
      <c r="P29">
        <v>125.58750000000001</v>
      </c>
      <c r="Q29">
        <v>10.6777</v>
      </c>
      <c r="R29">
        <v>42.392195999999998</v>
      </c>
      <c r="S29">
        <v>26.390910000000002</v>
      </c>
      <c r="T29">
        <v>0</v>
      </c>
      <c r="U29">
        <v>345.375</v>
      </c>
      <c r="V29">
        <v>18.140333999999999</v>
      </c>
      <c r="W29">
        <v>34.799309999999998</v>
      </c>
      <c r="X29">
        <v>98.34375</v>
      </c>
      <c r="Y29">
        <v>0</v>
      </c>
      <c r="Z29">
        <v>13.041600000000001</v>
      </c>
      <c r="AA29">
        <v>27.65</v>
      </c>
      <c r="AB29">
        <v>26.793299999999999</v>
      </c>
      <c r="AC29">
        <v>29.062808</v>
      </c>
      <c r="AD29">
        <v>27.408107999999999</v>
      </c>
      <c r="AE29">
        <v>49.436556000000003</v>
      </c>
      <c r="AF29">
        <v>37.468000000000004</v>
      </c>
      <c r="AG29">
        <v>0</v>
      </c>
      <c r="AH29">
        <v>137.315</v>
      </c>
      <c r="AI29">
        <v>3.819</v>
      </c>
      <c r="AJ29">
        <v>0</v>
      </c>
      <c r="AK29">
        <v>54.440100000000001</v>
      </c>
      <c r="AL29">
        <v>6.9720000000000004</v>
      </c>
      <c r="AM29">
        <v>10.536032000000001</v>
      </c>
      <c r="AN29">
        <v>0.74607000000000001</v>
      </c>
      <c r="AO29">
        <v>0</v>
      </c>
      <c r="AP29">
        <v>0</v>
      </c>
      <c r="AQ29">
        <v>46.683</v>
      </c>
      <c r="AR29">
        <v>35.328000000000003</v>
      </c>
      <c r="AS29">
        <v>4.7081999999999997</v>
      </c>
      <c r="AT29">
        <v>15.00135</v>
      </c>
      <c r="AU29">
        <v>0</v>
      </c>
      <c r="AV29">
        <v>44.52</v>
      </c>
      <c r="AW29">
        <v>70.915800000000004</v>
      </c>
      <c r="AX29">
        <v>92.063999999999993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3046.6253760000009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653.15250000000003</v>
      </c>
      <c r="M30">
        <v>92</v>
      </c>
      <c r="N30">
        <v>59.0625</v>
      </c>
      <c r="O30">
        <v>123.66562500000001</v>
      </c>
      <c r="P30">
        <v>125.58750000000001</v>
      </c>
      <c r="Q30">
        <v>10.6777</v>
      </c>
      <c r="R30">
        <v>42.392195999999998</v>
      </c>
      <c r="S30">
        <v>26.390910000000002</v>
      </c>
      <c r="T30">
        <v>0</v>
      </c>
      <c r="U30">
        <v>345.375</v>
      </c>
      <c r="V30">
        <v>18.140333999999999</v>
      </c>
      <c r="W30">
        <v>34.799309999999998</v>
      </c>
      <c r="X30">
        <v>98.34375</v>
      </c>
      <c r="Y30">
        <v>0</v>
      </c>
      <c r="Z30">
        <v>13.041600000000001</v>
      </c>
      <c r="AA30">
        <v>27.65</v>
      </c>
      <c r="AB30">
        <v>26.793299999999999</v>
      </c>
      <c r="AC30">
        <v>29.062808</v>
      </c>
      <c r="AD30">
        <v>27.408107999999999</v>
      </c>
      <c r="AE30">
        <v>49.436556000000003</v>
      </c>
      <c r="AF30">
        <v>37.468000000000004</v>
      </c>
      <c r="AG30">
        <v>0</v>
      </c>
      <c r="AH30">
        <v>137.315</v>
      </c>
      <c r="AI30">
        <v>16.548999999999999</v>
      </c>
      <c r="AJ30">
        <v>0</v>
      </c>
      <c r="AK30">
        <v>54.440100000000001</v>
      </c>
      <c r="AL30">
        <v>55.776000000000003</v>
      </c>
      <c r="AM30">
        <v>10.536032000000001</v>
      </c>
      <c r="AN30">
        <v>0.74607000000000001</v>
      </c>
      <c r="AO30">
        <v>0</v>
      </c>
      <c r="AP30">
        <v>0</v>
      </c>
      <c r="AQ30">
        <v>46.683</v>
      </c>
      <c r="AR30">
        <v>3.8639999999999999</v>
      </c>
      <c r="AS30">
        <v>4.7081999999999997</v>
      </c>
      <c r="AT30">
        <v>15.00135</v>
      </c>
      <c r="AU30">
        <v>0</v>
      </c>
      <c r="AV30">
        <v>44.52</v>
      </c>
      <c r="AW30">
        <v>70.915800000000004</v>
      </c>
      <c r="AX30">
        <v>92.063999999999993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3076.6953760000006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653.15250000000003</v>
      </c>
      <c r="M31">
        <v>92</v>
      </c>
      <c r="N31">
        <v>59.0625</v>
      </c>
      <c r="O31">
        <v>123.66562500000001</v>
      </c>
      <c r="P31">
        <v>125.58750000000001</v>
      </c>
      <c r="Q31">
        <v>10.6777</v>
      </c>
      <c r="R31">
        <v>42.392195999999998</v>
      </c>
      <c r="S31">
        <v>26.390910000000002</v>
      </c>
      <c r="T31">
        <v>0</v>
      </c>
      <c r="U31">
        <v>345.375</v>
      </c>
      <c r="V31">
        <v>18.140333999999999</v>
      </c>
      <c r="W31">
        <v>34.799309999999998</v>
      </c>
      <c r="X31">
        <v>98.34375</v>
      </c>
      <c r="Y31">
        <v>0</v>
      </c>
      <c r="Z31">
        <v>13.041600000000001</v>
      </c>
      <c r="AA31">
        <v>27.65</v>
      </c>
      <c r="AB31">
        <v>26.793299999999999</v>
      </c>
      <c r="AC31">
        <v>29.062808</v>
      </c>
      <c r="AD31">
        <v>27.408107999999999</v>
      </c>
      <c r="AE31">
        <v>49.436556000000003</v>
      </c>
      <c r="AF31">
        <v>37.468000000000004</v>
      </c>
      <c r="AG31">
        <v>0</v>
      </c>
      <c r="AH31">
        <v>137.315</v>
      </c>
      <c r="AI31">
        <v>16.548999999999999</v>
      </c>
      <c r="AJ31">
        <v>0</v>
      </c>
      <c r="AK31">
        <v>54.440100000000001</v>
      </c>
      <c r="AL31">
        <v>55.776000000000003</v>
      </c>
      <c r="AM31">
        <v>10.536032000000001</v>
      </c>
      <c r="AN31">
        <v>0.74607000000000001</v>
      </c>
      <c r="AO31">
        <v>0</v>
      </c>
      <c r="AP31">
        <v>0</v>
      </c>
      <c r="AQ31">
        <v>46.683</v>
      </c>
      <c r="AR31">
        <v>3.3119999999999998</v>
      </c>
      <c r="AS31">
        <v>4.7081999999999997</v>
      </c>
      <c r="AT31">
        <v>15.00135</v>
      </c>
      <c r="AU31">
        <v>0</v>
      </c>
      <c r="AV31">
        <v>44.52</v>
      </c>
      <c r="AW31">
        <v>70.915800000000004</v>
      </c>
      <c r="AX31">
        <v>92.063999999999993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3075.8433760000003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653.15250000000003</v>
      </c>
      <c r="M32">
        <v>92</v>
      </c>
      <c r="N32">
        <v>59.0625</v>
      </c>
      <c r="O32">
        <v>123.66562500000001</v>
      </c>
      <c r="P32">
        <v>125.58750000000001</v>
      </c>
      <c r="Q32">
        <v>10.6777</v>
      </c>
      <c r="R32">
        <v>42.392195999999998</v>
      </c>
      <c r="S32">
        <v>26.390910000000002</v>
      </c>
      <c r="T32">
        <v>0</v>
      </c>
      <c r="U32">
        <v>345.375</v>
      </c>
      <c r="V32">
        <v>18.140333999999999</v>
      </c>
      <c r="W32">
        <v>34.799309999999998</v>
      </c>
      <c r="X32">
        <v>98.34375</v>
      </c>
      <c r="Y32">
        <v>0</v>
      </c>
      <c r="Z32">
        <v>13.041600000000001</v>
      </c>
      <c r="AA32">
        <v>27.65</v>
      </c>
      <c r="AB32">
        <v>26.793299999999999</v>
      </c>
      <c r="AC32">
        <v>29.062808</v>
      </c>
      <c r="AD32">
        <v>27.408107999999999</v>
      </c>
      <c r="AE32">
        <v>49.436556000000003</v>
      </c>
      <c r="AF32">
        <v>37.468000000000004</v>
      </c>
      <c r="AG32">
        <v>0</v>
      </c>
      <c r="AH32">
        <v>140.34540000000001</v>
      </c>
      <c r="AI32">
        <v>16.548999999999999</v>
      </c>
      <c r="AJ32">
        <v>0</v>
      </c>
      <c r="AK32">
        <v>54.440100000000001</v>
      </c>
      <c r="AL32">
        <v>55.776000000000003</v>
      </c>
      <c r="AM32">
        <v>10.536032000000001</v>
      </c>
      <c r="AN32">
        <v>0.74607000000000001</v>
      </c>
      <c r="AO32">
        <v>0</v>
      </c>
      <c r="AP32">
        <v>0</v>
      </c>
      <c r="AQ32">
        <v>46.683</v>
      </c>
      <c r="AR32">
        <v>3.3119999999999998</v>
      </c>
      <c r="AS32">
        <v>4.7081999999999997</v>
      </c>
      <c r="AT32">
        <v>15.00135</v>
      </c>
      <c r="AU32">
        <v>0</v>
      </c>
      <c r="AV32">
        <v>44.52</v>
      </c>
      <c r="AW32">
        <v>70.915800000000004</v>
      </c>
      <c r="AX32">
        <v>92.063999999999993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3078.8737760000004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653.15250000000003</v>
      </c>
      <c r="M33">
        <v>92</v>
      </c>
      <c r="N33">
        <v>59.0625</v>
      </c>
      <c r="O33">
        <v>123.66562500000001</v>
      </c>
      <c r="P33">
        <v>125.58750000000001</v>
      </c>
      <c r="Q33">
        <v>10.6777</v>
      </c>
      <c r="R33">
        <v>42.392195999999998</v>
      </c>
      <c r="S33">
        <v>26.390910000000002</v>
      </c>
      <c r="T33">
        <v>0</v>
      </c>
      <c r="U33">
        <v>345.375</v>
      </c>
      <c r="V33">
        <v>18.140333999999999</v>
      </c>
      <c r="W33">
        <v>34.799309999999998</v>
      </c>
      <c r="X33">
        <v>98.34375</v>
      </c>
      <c r="Y33">
        <v>0</v>
      </c>
      <c r="Z33">
        <v>13.041600000000001</v>
      </c>
      <c r="AA33">
        <v>14.04936</v>
      </c>
      <c r="AB33">
        <v>26.793299999999999</v>
      </c>
      <c r="AC33">
        <v>29.062808</v>
      </c>
      <c r="AD33">
        <v>18.272072000000001</v>
      </c>
      <c r="AE33">
        <v>49.436556000000003</v>
      </c>
      <c r="AF33">
        <v>37.468000000000004</v>
      </c>
      <c r="AG33">
        <v>0</v>
      </c>
      <c r="AH33">
        <v>113.64</v>
      </c>
      <c r="AI33">
        <v>16.548999999999999</v>
      </c>
      <c r="AJ33">
        <v>0</v>
      </c>
      <c r="AK33">
        <v>54.440100000000001</v>
      </c>
      <c r="AL33">
        <v>55.776000000000003</v>
      </c>
      <c r="AM33">
        <v>8.2645999999999997</v>
      </c>
      <c r="AN33">
        <v>0.74607000000000001</v>
      </c>
      <c r="AO33">
        <v>0</v>
      </c>
      <c r="AP33">
        <v>0</v>
      </c>
      <c r="AQ33">
        <v>46.683</v>
      </c>
      <c r="AR33">
        <v>3.3119999999999998</v>
      </c>
      <c r="AS33">
        <v>4.7081999999999997</v>
      </c>
      <c r="AT33">
        <v>15.00135</v>
      </c>
      <c r="AU33">
        <v>0</v>
      </c>
      <c r="AV33">
        <v>44.52</v>
      </c>
      <c r="AW33">
        <v>70.915800000000004</v>
      </c>
      <c r="AX33">
        <v>92.063999999999993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3027.1602680000001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653.15250000000003</v>
      </c>
      <c r="M34">
        <v>92</v>
      </c>
      <c r="N34">
        <v>59.0625</v>
      </c>
      <c r="O34">
        <v>123.66562500000001</v>
      </c>
      <c r="P34">
        <v>125.58750000000001</v>
      </c>
      <c r="Q34">
        <v>10.6777</v>
      </c>
      <c r="R34">
        <v>42.392195999999998</v>
      </c>
      <c r="S34">
        <v>26.390910000000002</v>
      </c>
      <c r="T34">
        <v>0</v>
      </c>
      <c r="U34">
        <v>345.375</v>
      </c>
      <c r="V34">
        <v>18.140333999999999</v>
      </c>
      <c r="W34">
        <v>34.799309999999998</v>
      </c>
      <c r="X34">
        <v>98.34375</v>
      </c>
      <c r="Y34">
        <v>0</v>
      </c>
      <c r="Z34">
        <v>0</v>
      </c>
      <c r="AA34">
        <v>14.04936</v>
      </c>
      <c r="AB34">
        <v>26.34008</v>
      </c>
      <c r="AC34">
        <v>1.2734000000000001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86.745199999999997</v>
      </c>
      <c r="AI34">
        <v>16.548999999999999</v>
      </c>
      <c r="AJ34">
        <v>0</v>
      </c>
      <c r="AK34">
        <v>54.440100000000001</v>
      </c>
      <c r="AL34">
        <v>6.9720000000000004</v>
      </c>
      <c r="AM34">
        <v>4.1322999999999999</v>
      </c>
      <c r="AN34">
        <v>0.74607000000000001</v>
      </c>
      <c r="AO34">
        <v>0</v>
      </c>
      <c r="AP34">
        <v>0</v>
      </c>
      <c r="AQ34">
        <v>46.683</v>
      </c>
      <c r="AR34">
        <v>3.3119999999999998</v>
      </c>
      <c r="AS34">
        <v>4.7081999999999997</v>
      </c>
      <c r="AT34">
        <v>15.00135</v>
      </c>
      <c r="AU34">
        <v>0</v>
      </c>
      <c r="AV34">
        <v>44.52</v>
      </c>
      <c r="AW34">
        <v>70.915800000000004</v>
      </c>
      <c r="AX34">
        <v>92.063999999999993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2886.3249400000009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653.15250000000003</v>
      </c>
      <c r="M35">
        <v>92</v>
      </c>
      <c r="N35">
        <v>59.0625</v>
      </c>
      <c r="O35">
        <v>123.66562500000001</v>
      </c>
      <c r="P35">
        <v>125.58750000000001</v>
      </c>
      <c r="Q35">
        <v>10.6777</v>
      </c>
      <c r="R35">
        <v>42.392195999999998</v>
      </c>
      <c r="S35">
        <v>26.390910000000002</v>
      </c>
      <c r="T35">
        <v>0</v>
      </c>
      <c r="U35">
        <v>345.375</v>
      </c>
      <c r="V35">
        <v>18.140333999999999</v>
      </c>
      <c r="W35">
        <v>34.799309999999998</v>
      </c>
      <c r="X35">
        <v>98.34375</v>
      </c>
      <c r="Y35">
        <v>0</v>
      </c>
      <c r="Z35">
        <v>0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86.745199999999997</v>
      </c>
      <c r="AI35">
        <v>3.819</v>
      </c>
      <c r="AJ35">
        <v>0</v>
      </c>
      <c r="AK35">
        <v>54.440100000000001</v>
      </c>
      <c r="AL35">
        <v>1.3944000000000001</v>
      </c>
      <c r="AM35">
        <v>0</v>
      </c>
      <c r="AN35">
        <v>0.74607000000000001</v>
      </c>
      <c r="AO35">
        <v>0</v>
      </c>
      <c r="AP35">
        <v>0</v>
      </c>
      <c r="AQ35">
        <v>46.683</v>
      </c>
      <c r="AR35">
        <v>3.3119999999999998</v>
      </c>
      <c r="AS35">
        <v>4.7081999999999997</v>
      </c>
      <c r="AT35">
        <v>15.00135</v>
      </c>
      <c r="AU35">
        <v>0</v>
      </c>
      <c r="AV35">
        <v>44.52</v>
      </c>
      <c r="AW35">
        <v>70.915800000000004</v>
      </c>
      <c r="AX35">
        <v>92.063999999999993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2822.7633919999998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653.15250000000003</v>
      </c>
      <c r="M36">
        <v>92</v>
      </c>
      <c r="N36">
        <v>59.0625</v>
      </c>
      <c r="O36">
        <v>123.66562500000001</v>
      </c>
      <c r="P36">
        <v>125.58750000000001</v>
      </c>
      <c r="Q36">
        <v>10.6777</v>
      </c>
      <c r="R36">
        <v>42.392195999999998</v>
      </c>
      <c r="S36">
        <v>26.390910000000002</v>
      </c>
      <c r="T36">
        <v>0</v>
      </c>
      <c r="U36">
        <v>345.375</v>
      </c>
      <c r="V36">
        <v>18.140333999999999</v>
      </c>
      <c r="W36">
        <v>34.799309999999998</v>
      </c>
      <c r="X36">
        <v>98.34375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58.713999999999999</v>
      </c>
      <c r="AI36">
        <v>0</v>
      </c>
      <c r="AJ36">
        <v>0</v>
      </c>
      <c r="AK36">
        <v>54.440100000000001</v>
      </c>
      <c r="AL36">
        <v>1.3944000000000001</v>
      </c>
      <c r="AM36">
        <v>0</v>
      </c>
      <c r="AN36">
        <v>0.74607000000000001</v>
      </c>
      <c r="AO36">
        <v>0</v>
      </c>
      <c r="AP36">
        <v>0</v>
      </c>
      <c r="AQ36">
        <v>46.683</v>
      </c>
      <c r="AR36">
        <v>3.3119999999999998</v>
      </c>
      <c r="AS36">
        <v>4.7081999999999997</v>
      </c>
      <c r="AT36">
        <v>15.00135</v>
      </c>
      <c r="AU36">
        <v>0</v>
      </c>
      <c r="AV36">
        <v>44.52</v>
      </c>
      <c r="AW36">
        <v>70.915800000000004</v>
      </c>
      <c r="AX36">
        <v>92.063999999999993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2759.9171160000001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653.15250000000003</v>
      </c>
      <c r="M37">
        <v>92</v>
      </c>
      <c r="N37">
        <v>59.0625</v>
      </c>
      <c r="O37">
        <v>123.66562500000001</v>
      </c>
      <c r="P37">
        <v>125.58750000000001</v>
      </c>
      <c r="Q37">
        <v>10.6777</v>
      </c>
      <c r="R37">
        <v>42.392195999999998</v>
      </c>
      <c r="S37">
        <v>26.390910000000002</v>
      </c>
      <c r="T37">
        <v>0</v>
      </c>
      <c r="U37">
        <v>345.375</v>
      </c>
      <c r="V37">
        <v>18.140333999999999</v>
      </c>
      <c r="W37">
        <v>34.799309999999998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0</v>
      </c>
      <c r="AH37">
        <v>17.140699999999999</v>
      </c>
      <c r="AI37">
        <v>0</v>
      </c>
      <c r="AJ37">
        <v>0</v>
      </c>
      <c r="AK37">
        <v>54.440100000000001</v>
      </c>
      <c r="AL37">
        <v>1.3944000000000001</v>
      </c>
      <c r="AM37">
        <v>0</v>
      </c>
      <c r="AN37">
        <v>0.74607000000000001</v>
      </c>
      <c r="AO37">
        <v>0</v>
      </c>
      <c r="AP37">
        <v>0</v>
      </c>
      <c r="AQ37">
        <v>46.683</v>
      </c>
      <c r="AR37">
        <v>3.3119999999999998</v>
      </c>
      <c r="AS37">
        <v>4.7081999999999997</v>
      </c>
      <c r="AT37">
        <v>15.00135</v>
      </c>
      <c r="AU37">
        <v>0</v>
      </c>
      <c r="AV37">
        <v>44.52</v>
      </c>
      <c r="AW37">
        <v>70.915800000000004</v>
      </c>
      <c r="AX37">
        <v>92.063999999999993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2701.8649640000003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653.15250000000003</v>
      </c>
      <c r="M38">
        <v>92</v>
      </c>
      <c r="N38">
        <v>59.0625</v>
      </c>
      <c r="O38">
        <v>123.66562500000001</v>
      </c>
      <c r="P38">
        <v>125.58750000000001</v>
      </c>
      <c r="Q38">
        <v>10.6777</v>
      </c>
      <c r="R38">
        <v>42.392195999999998</v>
      </c>
      <c r="S38">
        <v>26.390910000000002</v>
      </c>
      <c r="T38">
        <v>0</v>
      </c>
      <c r="U38">
        <v>345.375</v>
      </c>
      <c r="V38">
        <v>18.140333999999999</v>
      </c>
      <c r="W38">
        <v>34.799309999999998</v>
      </c>
      <c r="X38">
        <v>98.34375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54.440100000000001</v>
      </c>
      <c r="AL38">
        <v>1.3944000000000001</v>
      </c>
      <c r="AM38">
        <v>0</v>
      </c>
      <c r="AN38">
        <v>0.74607000000000001</v>
      </c>
      <c r="AO38">
        <v>0</v>
      </c>
      <c r="AP38">
        <v>0</v>
      </c>
      <c r="AQ38">
        <v>46.683</v>
      </c>
      <c r="AR38">
        <v>3.3119999999999998</v>
      </c>
      <c r="AS38">
        <v>4.7081999999999997</v>
      </c>
      <c r="AT38">
        <v>15.00135</v>
      </c>
      <c r="AU38">
        <v>0</v>
      </c>
      <c r="AV38">
        <v>44.52</v>
      </c>
      <c r="AW38">
        <v>70.915800000000004</v>
      </c>
      <c r="AX38">
        <v>92.063999999999993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2671.5542240000004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653.15250000000003</v>
      </c>
      <c r="M39">
        <v>92</v>
      </c>
      <c r="N39">
        <v>59.0625</v>
      </c>
      <c r="O39">
        <v>123.66562500000001</v>
      </c>
      <c r="P39">
        <v>125.58750000000001</v>
      </c>
      <c r="Q39">
        <v>10.6777</v>
      </c>
      <c r="R39">
        <v>42.392195999999998</v>
      </c>
      <c r="S39">
        <v>26.390910000000002</v>
      </c>
      <c r="T39">
        <v>0</v>
      </c>
      <c r="U39">
        <v>345.375</v>
      </c>
      <c r="V39">
        <v>18.140333999999999</v>
      </c>
      <c r="W39">
        <v>34.799309999999998</v>
      </c>
      <c r="X39">
        <v>98.34375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54.440100000000001</v>
      </c>
      <c r="AL39">
        <v>1.3944000000000001</v>
      </c>
      <c r="AM39">
        <v>0</v>
      </c>
      <c r="AN39">
        <v>0.74607000000000001</v>
      </c>
      <c r="AO39">
        <v>0</v>
      </c>
      <c r="AP39">
        <v>0</v>
      </c>
      <c r="AQ39">
        <v>46.683</v>
      </c>
      <c r="AR39">
        <v>3.8639999999999999</v>
      </c>
      <c r="AS39">
        <v>4.7081999999999997</v>
      </c>
      <c r="AT39">
        <v>15.00135</v>
      </c>
      <c r="AU39">
        <v>0</v>
      </c>
      <c r="AV39">
        <v>44.52</v>
      </c>
      <c r="AW39">
        <v>70.915800000000004</v>
      </c>
      <c r="AX39">
        <v>92.063999999999993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2672.1062240000006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653.15250000000003</v>
      </c>
      <c r="M40">
        <v>92</v>
      </c>
      <c r="N40">
        <v>59.0625</v>
      </c>
      <c r="O40">
        <v>123.66562500000001</v>
      </c>
      <c r="P40">
        <v>125.58750000000001</v>
      </c>
      <c r="Q40">
        <v>10.6777</v>
      </c>
      <c r="R40">
        <v>42.392195999999998</v>
      </c>
      <c r="S40">
        <v>26.390910000000002</v>
      </c>
      <c r="T40">
        <v>0</v>
      </c>
      <c r="U40">
        <v>345.375</v>
      </c>
      <c r="V40">
        <v>18.140333999999999</v>
      </c>
      <c r="W40">
        <v>34.799309999999998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54.440100000000001</v>
      </c>
      <c r="AL40">
        <v>1.3944000000000001</v>
      </c>
      <c r="AM40">
        <v>0</v>
      </c>
      <c r="AN40">
        <v>0.74607000000000001</v>
      </c>
      <c r="AO40">
        <v>0</v>
      </c>
      <c r="AP40">
        <v>0</v>
      </c>
      <c r="AQ40">
        <v>31.122</v>
      </c>
      <c r="AR40">
        <v>35.328000000000003</v>
      </c>
      <c r="AS40">
        <v>4.7081999999999997</v>
      </c>
      <c r="AT40">
        <v>15.00135</v>
      </c>
      <c r="AU40">
        <v>0</v>
      </c>
      <c r="AV40">
        <v>44.52</v>
      </c>
      <c r="AW40">
        <v>70.915800000000004</v>
      </c>
      <c r="AX40">
        <v>92.063999999999993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2688.0092240000004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653.15250000000003</v>
      </c>
      <c r="M41">
        <v>92</v>
      </c>
      <c r="N41">
        <v>59.0625</v>
      </c>
      <c r="O41">
        <v>123.66562500000001</v>
      </c>
      <c r="P41">
        <v>125.58750000000001</v>
      </c>
      <c r="Q41">
        <v>10.6777</v>
      </c>
      <c r="R41">
        <v>42.392195999999998</v>
      </c>
      <c r="S41">
        <v>26.390910000000002</v>
      </c>
      <c r="T41">
        <v>0</v>
      </c>
      <c r="U41">
        <v>345.375</v>
      </c>
      <c r="V41">
        <v>18.140333999999999</v>
      </c>
      <c r="W41">
        <v>34.799309999999998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0.74607000000000001</v>
      </c>
      <c r="AO41">
        <v>0</v>
      </c>
      <c r="AP41">
        <v>0</v>
      </c>
      <c r="AQ41">
        <v>31.122</v>
      </c>
      <c r="AR41">
        <v>35.328000000000003</v>
      </c>
      <c r="AS41">
        <v>4.7081999999999997</v>
      </c>
      <c r="AT41">
        <v>15.00135</v>
      </c>
      <c r="AU41">
        <v>0</v>
      </c>
      <c r="AV41">
        <v>44.52</v>
      </c>
      <c r="AW41">
        <v>70.915800000000004</v>
      </c>
      <c r="AX41">
        <v>92.063999999999993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2671.5303720000002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653.15250000000003</v>
      </c>
      <c r="M42">
        <v>92</v>
      </c>
      <c r="N42">
        <v>59.0625</v>
      </c>
      <c r="O42">
        <v>123.66562500000001</v>
      </c>
      <c r="P42">
        <v>125.58750000000001</v>
      </c>
      <c r="Q42">
        <v>10.6777</v>
      </c>
      <c r="R42">
        <v>42.392195999999998</v>
      </c>
      <c r="S42">
        <v>26.390910000000002</v>
      </c>
      <c r="T42">
        <v>0</v>
      </c>
      <c r="U42">
        <v>345.375</v>
      </c>
      <c r="V42">
        <v>18.140333999999999</v>
      </c>
      <c r="W42">
        <v>34.799309999999998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0.74607000000000001</v>
      </c>
      <c r="AO42">
        <v>0</v>
      </c>
      <c r="AP42">
        <v>0</v>
      </c>
      <c r="AQ42">
        <v>31.122</v>
      </c>
      <c r="AR42">
        <v>3.8639999999999999</v>
      </c>
      <c r="AS42">
        <v>4.7081999999999997</v>
      </c>
      <c r="AT42">
        <v>15.00135</v>
      </c>
      <c r="AU42">
        <v>0</v>
      </c>
      <c r="AV42">
        <v>44.52</v>
      </c>
      <c r="AW42">
        <v>70.915800000000004</v>
      </c>
      <c r="AX42">
        <v>92.063999999999993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2640.0663720000002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653.15250000000003</v>
      </c>
      <c r="M43">
        <v>92</v>
      </c>
      <c r="N43">
        <v>59.0625</v>
      </c>
      <c r="O43">
        <v>123.66562500000001</v>
      </c>
      <c r="P43">
        <v>125.58750000000001</v>
      </c>
      <c r="Q43">
        <v>10.6777</v>
      </c>
      <c r="R43">
        <v>42.392195999999998</v>
      </c>
      <c r="S43">
        <v>26.390910000000002</v>
      </c>
      <c r="T43">
        <v>0</v>
      </c>
      <c r="U43">
        <v>345.375</v>
      </c>
      <c r="V43">
        <v>18.140333999999999</v>
      </c>
      <c r="W43">
        <v>34.799309999999998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0.74607000000000001</v>
      </c>
      <c r="AO43">
        <v>0</v>
      </c>
      <c r="AP43">
        <v>0</v>
      </c>
      <c r="AQ43">
        <v>27.594000000000001</v>
      </c>
      <c r="AR43">
        <v>2.6496</v>
      </c>
      <c r="AS43">
        <v>4.7081999999999997</v>
      </c>
      <c r="AT43">
        <v>15.00135</v>
      </c>
      <c r="AU43">
        <v>0</v>
      </c>
      <c r="AV43">
        <v>44.52</v>
      </c>
      <c r="AW43">
        <v>70.915800000000004</v>
      </c>
      <c r="AX43">
        <v>92.063999999999993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2635.3239720000006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653.15250000000003</v>
      </c>
      <c r="M44">
        <v>92</v>
      </c>
      <c r="N44">
        <v>59.0625</v>
      </c>
      <c r="O44">
        <v>123.66562500000001</v>
      </c>
      <c r="P44">
        <v>125.58750000000001</v>
      </c>
      <c r="Q44">
        <v>10.6777</v>
      </c>
      <c r="R44">
        <v>42.392195999999998</v>
      </c>
      <c r="S44">
        <v>26.390910000000002</v>
      </c>
      <c r="T44">
        <v>0</v>
      </c>
      <c r="U44">
        <v>345.375</v>
      </c>
      <c r="V44">
        <v>18.140333999999999</v>
      </c>
      <c r="W44">
        <v>34.799309999999998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0.74607000000000001</v>
      </c>
      <c r="AO44">
        <v>0</v>
      </c>
      <c r="AP44">
        <v>0</v>
      </c>
      <c r="AQ44">
        <v>15.561</v>
      </c>
      <c r="AR44">
        <v>2.6496</v>
      </c>
      <c r="AS44">
        <v>4.7081999999999997</v>
      </c>
      <c r="AT44">
        <v>15.00135</v>
      </c>
      <c r="AU44">
        <v>0</v>
      </c>
      <c r="AV44">
        <v>44.52</v>
      </c>
      <c r="AW44">
        <v>70.915800000000004</v>
      </c>
      <c r="AX44">
        <v>92.063999999999993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2623.2909720000007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653.15250000000003</v>
      </c>
      <c r="M45">
        <v>92</v>
      </c>
      <c r="N45">
        <v>59.0625</v>
      </c>
      <c r="O45">
        <v>123.66562500000001</v>
      </c>
      <c r="P45">
        <v>125.58750000000001</v>
      </c>
      <c r="Q45">
        <v>10.6777</v>
      </c>
      <c r="R45">
        <v>42.392195999999998</v>
      </c>
      <c r="S45">
        <v>26.390910000000002</v>
      </c>
      <c r="T45">
        <v>0</v>
      </c>
      <c r="U45">
        <v>345.375</v>
      </c>
      <c r="V45">
        <v>18.140333999999999</v>
      </c>
      <c r="W45">
        <v>34.799309999999998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0.74607000000000001</v>
      </c>
      <c r="AO45">
        <v>0</v>
      </c>
      <c r="AP45">
        <v>0</v>
      </c>
      <c r="AQ45">
        <v>15.561</v>
      </c>
      <c r="AR45">
        <v>2.6496</v>
      </c>
      <c r="AS45">
        <v>16.680479999999999</v>
      </c>
      <c r="AT45">
        <v>15.00135</v>
      </c>
      <c r="AU45">
        <v>0</v>
      </c>
      <c r="AV45">
        <v>44.52</v>
      </c>
      <c r="AW45">
        <v>70.915800000000004</v>
      </c>
      <c r="AX45">
        <v>92.063999999999993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2635.2632520000006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653.15250000000003</v>
      </c>
      <c r="M46">
        <v>92</v>
      </c>
      <c r="N46">
        <v>59.0625</v>
      </c>
      <c r="O46">
        <v>123.66562500000001</v>
      </c>
      <c r="P46">
        <v>125.58750000000001</v>
      </c>
      <c r="Q46">
        <v>10.6777</v>
      </c>
      <c r="R46">
        <v>42.392195999999998</v>
      </c>
      <c r="S46">
        <v>26.390910000000002</v>
      </c>
      <c r="T46">
        <v>0</v>
      </c>
      <c r="U46">
        <v>345.375</v>
      </c>
      <c r="V46">
        <v>18.140333999999999</v>
      </c>
      <c r="W46">
        <v>34.799309999999998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0.74607000000000001</v>
      </c>
      <c r="AO46">
        <v>0</v>
      </c>
      <c r="AP46">
        <v>0</v>
      </c>
      <c r="AQ46">
        <v>0</v>
      </c>
      <c r="AR46">
        <v>2.6496</v>
      </c>
      <c r="AS46">
        <v>16.680479999999999</v>
      </c>
      <c r="AT46">
        <v>15.00135</v>
      </c>
      <c r="AU46">
        <v>0</v>
      </c>
      <c r="AV46">
        <v>44.52</v>
      </c>
      <c r="AW46">
        <v>70.915800000000004</v>
      </c>
      <c r="AX46">
        <v>92.063999999999993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2619.7022520000005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653.15250000000003</v>
      </c>
      <c r="M47">
        <v>92</v>
      </c>
      <c r="N47">
        <v>59.0625</v>
      </c>
      <c r="O47">
        <v>123.66562500000001</v>
      </c>
      <c r="P47">
        <v>125.58750000000001</v>
      </c>
      <c r="Q47">
        <v>10.6777</v>
      </c>
      <c r="R47">
        <v>42.392195999999998</v>
      </c>
      <c r="S47">
        <v>26.390910000000002</v>
      </c>
      <c r="T47">
        <v>0</v>
      </c>
      <c r="U47">
        <v>345.375</v>
      </c>
      <c r="V47">
        <v>18.140333999999999</v>
      </c>
      <c r="W47">
        <v>34.799309999999998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0.74607000000000001</v>
      </c>
      <c r="AO47">
        <v>0</v>
      </c>
      <c r="AP47">
        <v>0</v>
      </c>
      <c r="AQ47">
        <v>0</v>
      </c>
      <c r="AR47">
        <v>2.6496</v>
      </c>
      <c r="AS47">
        <v>16.680479999999999</v>
      </c>
      <c r="AT47">
        <v>15.00135</v>
      </c>
      <c r="AU47">
        <v>0</v>
      </c>
      <c r="AV47">
        <v>44.52</v>
      </c>
      <c r="AW47">
        <v>70.915800000000004</v>
      </c>
      <c r="AX47">
        <v>92.063999999999993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2619.7022520000005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653.15250000000003</v>
      </c>
      <c r="M48">
        <v>92</v>
      </c>
      <c r="N48">
        <v>59.0625</v>
      </c>
      <c r="O48">
        <v>123.66562500000001</v>
      </c>
      <c r="P48">
        <v>125.58750000000001</v>
      </c>
      <c r="Q48">
        <v>10.6777</v>
      </c>
      <c r="R48">
        <v>42.392195999999998</v>
      </c>
      <c r="S48">
        <v>26.390910000000002</v>
      </c>
      <c r="T48">
        <v>0</v>
      </c>
      <c r="U48">
        <v>345.375</v>
      </c>
      <c r="V48">
        <v>18.140333999999999</v>
      </c>
      <c r="W48">
        <v>34.799309999999998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0.74607000000000001</v>
      </c>
      <c r="AO48">
        <v>0</v>
      </c>
      <c r="AP48">
        <v>0</v>
      </c>
      <c r="AQ48">
        <v>0</v>
      </c>
      <c r="AR48">
        <v>2.6496</v>
      </c>
      <c r="AS48">
        <v>16.680479999999999</v>
      </c>
      <c r="AT48">
        <v>15.00135</v>
      </c>
      <c r="AU48">
        <v>0</v>
      </c>
      <c r="AV48">
        <v>44.52</v>
      </c>
      <c r="AW48">
        <v>70.915800000000004</v>
      </c>
      <c r="AX48">
        <v>92.063999999999993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2619.7022520000005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682.82912699999997</v>
      </c>
      <c r="L49">
        <v>653.15250000000003</v>
      </c>
      <c r="M49">
        <v>92</v>
      </c>
      <c r="N49">
        <v>59.0625</v>
      </c>
      <c r="O49">
        <v>123.66562500000001</v>
      </c>
      <c r="P49">
        <v>125.58750000000001</v>
      </c>
      <c r="Q49">
        <v>10.6777</v>
      </c>
      <c r="R49">
        <v>42.392195999999998</v>
      </c>
      <c r="S49">
        <v>26.390910000000002</v>
      </c>
      <c r="T49">
        <v>0</v>
      </c>
      <c r="U49">
        <v>345.375</v>
      </c>
      <c r="V49">
        <v>18.140333999999999</v>
      </c>
      <c r="W49">
        <v>34.799309999999998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0.74607000000000001</v>
      </c>
      <c r="AO49">
        <v>0</v>
      </c>
      <c r="AP49">
        <v>6.4050000000000002</v>
      </c>
      <c r="AQ49">
        <v>0</v>
      </c>
      <c r="AR49">
        <v>2.6496</v>
      </c>
      <c r="AS49">
        <v>4.7081999999999997</v>
      </c>
      <c r="AT49">
        <v>15.00135</v>
      </c>
      <c r="AU49">
        <v>0</v>
      </c>
      <c r="AV49">
        <v>44.52</v>
      </c>
      <c r="AW49">
        <v>70.915800000000004</v>
      </c>
      <c r="AX49">
        <v>92.063999999999993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2614.1349720000007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653.15250000000003</v>
      </c>
      <c r="M50">
        <v>92</v>
      </c>
      <c r="N50">
        <v>59.0625</v>
      </c>
      <c r="O50">
        <v>123.66562500000001</v>
      </c>
      <c r="P50">
        <v>125.58750000000001</v>
      </c>
      <c r="Q50">
        <v>10.6777</v>
      </c>
      <c r="R50">
        <v>42.392195999999998</v>
      </c>
      <c r="S50">
        <v>26.390910000000002</v>
      </c>
      <c r="T50">
        <v>0</v>
      </c>
      <c r="U50">
        <v>345.375</v>
      </c>
      <c r="V50">
        <v>18.140333999999999</v>
      </c>
      <c r="W50">
        <v>34.799309999999998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0.74607000000000001</v>
      </c>
      <c r="AO50">
        <v>0</v>
      </c>
      <c r="AP50">
        <v>6.4050000000000002</v>
      </c>
      <c r="AQ50">
        <v>0</v>
      </c>
      <c r="AR50">
        <v>2.6496</v>
      </c>
      <c r="AS50">
        <v>4.7081999999999997</v>
      </c>
      <c r="AT50">
        <v>15.00135</v>
      </c>
      <c r="AU50">
        <v>0</v>
      </c>
      <c r="AV50">
        <v>44.52</v>
      </c>
      <c r="AW50">
        <v>70.915800000000004</v>
      </c>
      <c r="AX50">
        <v>92.063999999999993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2614.4349720000009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92</v>
      </c>
      <c r="N51">
        <v>59.0625</v>
      </c>
      <c r="O51">
        <v>123.66562500000001</v>
      </c>
      <c r="P51">
        <v>125.58750000000001</v>
      </c>
      <c r="Q51">
        <v>10.6777</v>
      </c>
      <c r="R51">
        <v>42.392195999999998</v>
      </c>
      <c r="S51">
        <v>26.390910000000002</v>
      </c>
      <c r="T51">
        <v>0</v>
      </c>
      <c r="U51">
        <v>345.375</v>
      </c>
      <c r="V51">
        <v>18.140333999999999</v>
      </c>
      <c r="W51">
        <v>34.799309999999998</v>
      </c>
      <c r="X51">
        <v>104.9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0</v>
      </c>
      <c r="AN51">
        <v>0.74607000000000001</v>
      </c>
      <c r="AO51">
        <v>0</v>
      </c>
      <c r="AP51">
        <v>6.4050000000000002</v>
      </c>
      <c r="AQ51">
        <v>0</v>
      </c>
      <c r="AR51">
        <v>2.6496</v>
      </c>
      <c r="AS51">
        <v>4.7081999999999997</v>
      </c>
      <c r="AT51">
        <v>15.00135</v>
      </c>
      <c r="AU51">
        <v>0</v>
      </c>
      <c r="AV51">
        <v>44.52</v>
      </c>
      <c r="AW51">
        <v>70.915800000000004</v>
      </c>
      <c r="AX51">
        <v>92.063999999999993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2620.991222000001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92</v>
      </c>
      <c r="N52">
        <v>59.0625</v>
      </c>
      <c r="O52">
        <v>123.66562500000001</v>
      </c>
      <c r="P52">
        <v>125.58750000000001</v>
      </c>
      <c r="Q52">
        <v>10.6777</v>
      </c>
      <c r="R52">
        <v>42.392195999999998</v>
      </c>
      <c r="S52">
        <v>26.390910000000002</v>
      </c>
      <c r="T52">
        <v>0</v>
      </c>
      <c r="U52">
        <v>345.375</v>
      </c>
      <c r="V52">
        <v>18.140333999999999</v>
      </c>
      <c r="W52">
        <v>34.799309999999998</v>
      </c>
      <c r="X52">
        <v>110.145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0</v>
      </c>
      <c r="AN52">
        <v>0.74607000000000001</v>
      </c>
      <c r="AO52">
        <v>0</v>
      </c>
      <c r="AP52">
        <v>6.4050000000000002</v>
      </c>
      <c r="AQ52">
        <v>0</v>
      </c>
      <c r="AR52">
        <v>3.3119999999999998</v>
      </c>
      <c r="AS52">
        <v>4.7081999999999997</v>
      </c>
      <c r="AT52">
        <v>15.00135</v>
      </c>
      <c r="AU52">
        <v>0</v>
      </c>
      <c r="AV52">
        <v>44.52</v>
      </c>
      <c r="AW52">
        <v>70.915800000000004</v>
      </c>
      <c r="AX52">
        <v>92.063999999999993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2626.8986220000006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92</v>
      </c>
      <c r="N53">
        <v>59.0625</v>
      </c>
      <c r="O53">
        <v>123.66562500000001</v>
      </c>
      <c r="P53">
        <v>125.58750000000001</v>
      </c>
      <c r="Q53">
        <v>10.6777</v>
      </c>
      <c r="R53">
        <v>42.392195999999998</v>
      </c>
      <c r="S53">
        <v>26.390910000000002</v>
      </c>
      <c r="T53">
        <v>0</v>
      </c>
      <c r="U53">
        <v>345.375</v>
      </c>
      <c r="V53">
        <v>18.140333999999999</v>
      </c>
      <c r="W53">
        <v>34.799309999999998</v>
      </c>
      <c r="X53">
        <v>110.145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54.440100000000001</v>
      </c>
      <c r="AL53">
        <v>1.3944000000000001</v>
      </c>
      <c r="AM53">
        <v>0</v>
      </c>
      <c r="AN53">
        <v>0.74607000000000001</v>
      </c>
      <c r="AO53">
        <v>0</v>
      </c>
      <c r="AP53">
        <v>0</v>
      </c>
      <c r="AQ53">
        <v>0</v>
      </c>
      <c r="AR53">
        <v>35.328000000000003</v>
      </c>
      <c r="AS53">
        <v>6.726</v>
      </c>
      <c r="AT53">
        <v>15.00135</v>
      </c>
      <c r="AU53">
        <v>0</v>
      </c>
      <c r="AV53">
        <v>44.52</v>
      </c>
      <c r="AW53">
        <v>70.915800000000004</v>
      </c>
      <c r="AX53">
        <v>92.063999999999993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2654.5274220000006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92</v>
      </c>
      <c r="N54">
        <v>59.0625</v>
      </c>
      <c r="O54">
        <v>123.66562500000001</v>
      </c>
      <c r="P54">
        <v>125.58750000000001</v>
      </c>
      <c r="Q54">
        <v>10.6777</v>
      </c>
      <c r="R54">
        <v>42.392195999999998</v>
      </c>
      <c r="S54">
        <v>26.390910000000002</v>
      </c>
      <c r="T54">
        <v>0</v>
      </c>
      <c r="U54">
        <v>345.375</v>
      </c>
      <c r="V54">
        <v>18.140333999999999</v>
      </c>
      <c r="W54">
        <v>34.799309999999998</v>
      </c>
      <c r="X54">
        <v>115.39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54.440100000000001</v>
      </c>
      <c r="AL54">
        <v>1.3944000000000001</v>
      </c>
      <c r="AM54">
        <v>0</v>
      </c>
      <c r="AN54">
        <v>0.74607000000000001</v>
      </c>
      <c r="AO54">
        <v>0</v>
      </c>
      <c r="AP54">
        <v>0</v>
      </c>
      <c r="AQ54">
        <v>0</v>
      </c>
      <c r="AR54">
        <v>35.328000000000003</v>
      </c>
      <c r="AS54">
        <v>6.726</v>
      </c>
      <c r="AT54">
        <v>15.00135</v>
      </c>
      <c r="AU54">
        <v>0</v>
      </c>
      <c r="AV54">
        <v>44.52</v>
      </c>
      <c r="AW54">
        <v>70.915800000000004</v>
      </c>
      <c r="AX54">
        <v>92.063999999999993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2659.7724220000005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59.0625</v>
      </c>
      <c r="O55">
        <v>123.66562500000001</v>
      </c>
      <c r="P55">
        <v>125.58750000000001</v>
      </c>
      <c r="Q55">
        <v>10.6777</v>
      </c>
      <c r="R55">
        <v>42.392195999999998</v>
      </c>
      <c r="S55">
        <v>26.390910000000002</v>
      </c>
      <c r="T55">
        <v>0</v>
      </c>
      <c r="U55">
        <v>345.375</v>
      </c>
      <c r="V55">
        <v>18.140333999999999</v>
      </c>
      <c r="W55">
        <v>34.799309999999998</v>
      </c>
      <c r="X55">
        <v>115.39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54.440100000000001</v>
      </c>
      <c r="AL55">
        <v>1.3944000000000001</v>
      </c>
      <c r="AM55">
        <v>0</v>
      </c>
      <c r="AN55">
        <v>0.74607000000000001</v>
      </c>
      <c r="AO55">
        <v>0</v>
      </c>
      <c r="AP55">
        <v>0</v>
      </c>
      <c r="AQ55">
        <v>0</v>
      </c>
      <c r="AR55">
        <v>3.3119999999999998</v>
      </c>
      <c r="AS55">
        <v>6.726</v>
      </c>
      <c r="AT55">
        <v>15.00135</v>
      </c>
      <c r="AU55">
        <v>0</v>
      </c>
      <c r="AV55">
        <v>44.52</v>
      </c>
      <c r="AW55">
        <v>70.915800000000004</v>
      </c>
      <c r="AX55">
        <v>92.063999999999993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2627.7564220000004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59.0625</v>
      </c>
      <c r="O56">
        <v>123.66562500000001</v>
      </c>
      <c r="P56">
        <v>125.58750000000001</v>
      </c>
      <c r="Q56">
        <v>10.6777</v>
      </c>
      <c r="R56">
        <v>42.392195999999998</v>
      </c>
      <c r="S56">
        <v>26.390910000000002</v>
      </c>
      <c r="T56">
        <v>0</v>
      </c>
      <c r="U56">
        <v>345.375</v>
      </c>
      <c r="V56">
        <v>18.140333999999999</v>
      </c>
      <c r="W56">
        <v>34.799309999999998</v>
      </c>
      <c r="X56">
        <v>120.63500000000001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54.440100000000001</v>
      </c>
      <c r="AL56">
        <v>1.3944000000000001</v>
      </c>
      <c r="AM56">
        <v>0</v>
      </c>
      <c r="AN56">
        <v>0.74607000000000001</v>
      </c>
      <c r="AO56">
        <v>0</v>
      </c>
      <c r="AP56">
        <v>0</v>
      </c>
      <c r="AQ56">
        <v>0</v>
      </c>
      <c r="AR56">
        <v>2.6496</v>
      </c>
      <c r="AS56">
        <v>6.726</v>
      </c>
      <c r="AT56">
        <v>15.00135</v>
      </c>
      <c r="AU56">
        <v>0</v>
      </c>
      <c r="AV56">
        <v>44.52</v>
      </c>
      <c r="AW56">
        <v>70.915800000000004</v>
      </c>
      <c r="AX56">
        <v>92.063999999999993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2632.339022000001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59.0625</v>
      </c>
      <c r="O57">
        <v>123.66562500000001</v>
      </c>
      <c r="P57">
        <v>125.58750000000001</v>
      </c>
      <c r="Q57">
        <v>10.6777</v>
      </c>
      <c r="R57">
        <v>42.392195999999998</v>
      </c>
      <c r="S57">
        <v>26.390910000000002</v>
      </c>
      <c r="T57">
        <v>0</v>
      </c>
      <c r="U57">
        <v>373.5</v>
      </c>
      <c r="V57">
        <v>18.140333999999999</v>
      </c>
      <c r="W57">
        <v>34.799309999999998</v>
      </c>
      <c r="X57">
        <v>120.63500000000001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0.74607000000000001</v>
      </c>
      <c r="AO57">
        <v>0</v>
      </c>
      <c r="AP57">
        <v>0</v>
      </c>
      <c r="AQ57">
        <v>0</v>
      </c>
      <c r="AR57">
        <v>2.6496</v>
      </c>
      <c r="AS57">
        <v>5.1117600000000003</v>
      </c>
      <c r="AT57">
        <v>15.00135</v>
      </c>
      <c r="AU57">
        <v>0</v>
      </c>
      <c r="AV57">
        <v>44.52</v>
      </c>
      <c r="AW57">
        <v>70.915800000000004</v>
      </c>
      <c r="AX57">
        <v>92.063999999999993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2658.8497820000007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59.0625</v>
      </c>
      <c r="O58">
        <v>123.66562500000001</v>
      </c>
      <c r="P58">
        <v>125.58750000000001</v>
      </c>
      <c r="Q58">
        <v>10.6777</v>
      </c>
      <c r="R58">
        <v>42.392195999999998</v>
      </c>
      <c r="S58">
        <v>26.390910000000002</v>
      </c>
      <c r="T58">
        <v>0</v>
      </c>
      <c r="U58">
        <v>379.125</v>
      </c>
      <c r="V58">
        <v>18.140333999999999</v>
      </c>
      <c r="W58">
        <v>34.799309999999998</v>
      </c>
      <c r="X58">
        <v>125.88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54.440100000000001</v>
      </c>
      <c r="AL58">
        <v>1.3944000000000001</v>
      </c>
      <c r="AM58">
        <v>0</v>
      </c>
      <c r="AN58">
        <v>0.74607000000000001</v>
      </c>
      <c r="AO58">
        <v>0</v>
      </c>
      <c r="AP58">
        <v>0</v>
      </c>
      <c r="AQ58">
        <v>0</v>
      </c>
      <c r="AR58">
        <v>2.6496</v>
      </c>
      <c r="AS58">
        <v>5.1117600000000003</v>
      </c>
      <c r="AT58">
        <v>15.00135</v>
      </c>
      <c r="AU58">
        <v>0</v>
      </c>
      <c r="AV58">
        <v>44.52</v>
      </c>
      <c r="AW58">
        <v>70.915800000000004</v>
      </c>
      <c r="AX58">
        <v>92.063999999999993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2669.7197820000006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59.0625</v>
      </c>
      <c r="O59">
        <v>123.66562500000001</v>
      </c>
      <c r="P59">
        <v>125.58750000000001</v>
      </c>
      <c r="Q59">
        <v>10.6777</v>
      </c>
      <c r="R59">
        <v>42.392195999999998</v>
      </c>
      <c r="S59">
        <v>26.390910000000002</v>
      </c>
      <c r="T59">
        <v>0</v>
      </c>
      <c r="U59">
        <v>384.75</v>
      </c>
      <c r="V59">
        <v>18.140333999999999</v>
      </c>
      <c r="W59">
        <v>34.799309999999998</v>
      </c>
      <c r="X59">
        <v>125.88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54.440100000000001</v>
      </c>
      <c r="AL59">
        <v>1.3944000000000001</v>
      </c>
      <c r="AM59">
        <v>0</v>
      </c>
      <c r="AN59">
        <v>0.74607000000000001</v>
      </c>
      <c r="AO59">
        <v>0</v>
      </c>
      <c r="AP59">
        <v>0</v>
      </c>
      <c r="AQ59">
        <v>0</v>
      </c>
      <c r="AR59">
        <v>2.6496</v>
      </c>
      <c r="AS59">
        <v>5.1117600000000003</v>
      </c>
      <c r="AT59">
        <v>15.00135</v>
      </c>
      <c r="AU59">
        <v>0</v>
      </c>
      <c r="AV59">
        <v>44.52</v>
      </c>
      <c r="AW59">
        <v>70.915800000000004</v>
      </c>
      <c r="AX59">
        <v>92.063999999999993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2675.3447820000006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59.0625</v>
      </c>
      <c r="O60">
        <v>123.66562500000001</v>
      </c>
      <c r="P60">
        <v>125.58750000000001</v>
      </c>
      <c r="Q60">
        <v>10.6777</v>
      </c>
      <c r="R60">
        <v>42.392195999999998</v>
      </c>
      <c r="S60">
        <v>26.390910000000002</v>
      </c>
      <c r="T60">
        <v>0</v>
      </c>
      <c r="U60">
        <v>393.75</v>
      </c>
      <c r="V60">
        <v>18.140333999999999</v>
      </c>
      <c r="W60">
        <v>34.799309999999998</v>
      </c>
      <c r="X60">
        <v>125.88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54.440100000000001</v>
      </c>
      <c r="AL60">
        <v>6.9720000000000004</v>
      </c>
      <c r="AM60">
        <v>0</v>
      </c>
      <c r="AN60">
        <v>0.74607000000000001</v>
      </c>
      <c r="AO60">
        <v>0</v>
      </c>
      <c r="AP60">
        <v>0</v>
      </c>
      <c r="AQ60">
        <v>0</v>
      </c>
      <c r="AR60">
        <v>2.6496</v>
      </c>
      <c r="AS60">
        <v>5.1117600000000003</v>
      </c>
      <c r="AT60">
        <v>15.00135</v>
      </c>
      <c r="AU60">
        <v>0</v>
      </c>
      <c r="AV60">
        <v>44.52</v>
      </c>
      <c r="AW60">
        <v>70.915800000000004</v>
      </c>
      <c r="AX60">
        <v>92.063999999999993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2689.9223820000007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59.0625</v>
      </c>
      <c r="O61">
        <v>123.66562500000001</v>
      </c>
      <c r="P61">
        <v>125.58750000000001</v>
      </c>
      <c r="Q61">
        <v>10.6777</v>
      </c>
      <c r="R61">
        <v>42.392195999999998</v>
      </c>
      <c r="S61">
        <v>26.390910000000002</v>
      </c>
      <c r="T61">
        <v>0</v>
      </c>
      <c r="U61">
        <v>405</v>
      </c>
      <c r="V61">
        <v>18.140333999999999</v>
      </c>
      <c r="W61">
        <v>34.799309999999998</v>
      </c>
      <c r="X61">
        <v>131.125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54.440100000000001</v>
      </c>
      <c r="AL61">
        <v>66.814999999999998</v>
      </c>
      <c r="AM61">
        <v>0</v>
      </c>
      <c r="AN61">
        <v>0.74607000000000001</v>
      </c>
      <c r="AO61">
        <v>0</v>
      </c>
      <c r="AP61">
        <v>0</v>
      </c>
      <c r="AQ61">
        <v>0</v>
      </c>
      <c r="AR61">
        <v>2.6496</v>
      </c>
      <c r="AS61">
        <v>5.1117600000000003</v>
      </c>
      <c r="AT61">
        <v>15.00135</v>
      </c>
      <c r="AU61">
        <v>0</v>
      </c>
      <c r="AV61">
        <v>44.52</v>
      </c>
      <c r="AW61">
        <v>70.915800000000004</v>
      </c>
      <c r="AX61">
        <v>92.063999999999993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2766.2603820000004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59.0625</v>
      </c>
      <c r="O62">
        <v>123.66562500000001</v>
      </c>
      <c r="P62">
        <v>125.58750000000001</v>
      </c>
      <c r="Q62">
        <v>10.6777</v>
      </c>
      <c r="R62">
        <v>42.392195999999998</v>
      </c>
      <c r="S62">
        <v>26.390910000000002</v>
      </c>
      <c r="T62">
        <v>0</v>
      </c>
      <c r="U62">
        <v>412.875</v>
      </c>
      <c r="V62">
        <v>18.140333999999999</v>
      </c>
      <c r="W62">
        <v>34.799309999999998</v>
      </c>
      <c r="X62">
        <v>131.125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54.440100000000001</v>
      </c>
      <c r="AL62">
        <v>66.814999999999998</v>
      </c>
      <c r="AM62">
        <v>0</v>
      </c>
      <c r="AN62">
        <v>0.74607000000000001</v>
      </c>
      <c r="AO62">
        <v>0</v>
      </c>
      <c r="AP62">
        <v>0</v>
      </c>
      <c r="AQ62">
        <v>0</v>
      </c>
      <c r="AR62">
        <v>2.6496</v>
      </c>
      <c r="AS62">
        <v>5.1117600000000003</v>
      </c>
      <c r="AT62">
        <v>15.00135</v>
      </c>
      <c r="AU62">
        <v>0</v>
      </c>
      <c r="AV62">
        <v>44.52</v>
      </c>
      <c r="AW62">
        <v>70.915800000000004</v>
      </c>
      <c r="AX62">
        <v>92.063999999999993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2774.1353820000004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59.0625</v>
      </c>
      <c r="O63">
        <v>123.66562500000001</v>
      </c>
      <c r="P63">
        <v>125.58750000000001</v>
      </c>
      <c r="Q63">
        <v>10.6777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34.799309999999998</v>
      </c>
      <c r="X63">
        <v>131.125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54.440100000000001</v>
      </c>
      <c r="AL63">
        <v>6.9720000000000004</v>
      </c>
      <c r="AM63">
        <v>0</v>
      </c>
      <c r="AN63">
        <v>0.74607000000000001</v>
      </c>
      <c r="AO63">
        <v>0</v>
      </c>
      <c r="AP63">
        <v>0</v>
      </c>
      <c r="AQ63">
        <v>14.238</v>
      </c>
      <c r="AR63">
        <v>2.6496</v>
      </c>
      <c r="AS63">
        <v>4.9772400000000001</v>
      </c>
      <c r="AT63">
        <v>15.00135</v>
      </c>
      <c r="AU63">
        <v>0</v>
      </c>
      <c r="AV63">
        <v>44.1</v>
      </c>
      <c r="AW63">
        <v>70.915800000000004</v>
      </c>
      <c r="AX63">
        <v>86.584000000000003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2728.3908620000002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59.0625</v>
      </c>
      <c r="O64">
        <v>123.66562500000001</v>
      </c>
      <c r="P64">
        <v>125.58750000000001</v>
      </c>
      <c r="Q64">
        <v>10.6777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34.799309999999998</v>
      </c>
      <c r="X64">
        <v>136.37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0</v>
      </c>
      <c r="AN64">
        <v>0.74607000000000001</v>
      </c>
      <c r="AO64">
        <v>0</v>
      </c>
      <c r="AP64">
        <v>0</v>
      </c>
      <c r="AQ64">
        <v>15.561</v>
      </c>
      <c r="AR64">
        <v>2.6496</v>
      </c>
      <c r="AS64">
        <v>4.9772400000000001</v>
      </c>
      <c r="AT64">
        <v>15.00135</v>
      </c>
      <c r="AU64">
        <v>0</v>
      </c>
      <c r="AV64">
        <v>44.1</v>
      </c>
      <c r="AW64">
        <v>70.915800000000004</v>
      </c>
      <c r="AX64">
        <v>86.584000000000003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2729.3812620000003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92</v>
      </c>
      <c r="N65">
        <v>59.0625</v>
      </c>
      <c r="O65">
        <v>123.66562500000001</v>
      </c>
      <c r="P65">
        <v>125.58750000000001</v>
      </c>
      <c r="Q65">
        <v>10.6777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34.799309999999998</v>
      </c>
      <c r="X65">
        <v>141.61500000000001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0</v>
      </c>
      <c r="AN65">
        <v>0.74607000000000001</v>
      </c>
      <c r="AO65">
        <v>0</v>
      </c>
      <c r="AP65">
        <v>0</v>
      </c>
      <c r="AQ65">
        <v>21.294</v>
      </c>
      <c r="AR65">
        <v>2.6496</v>
      </c>
      <c r="AS65">
        <v>4.9772400000000001</v>
      </c>
      <c r="AT65">
        <v>15.00135</v>
      </c>
      <c r="AU65">
        <v>0</v>
      </c>
      <c r="AV65">
        <v>44.1</v>
      </c>
      <c r="AW65">
        <v>70.915800000000004</v>
      </c>
      <c r="AX65">
        <v>86.584000000000003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2740.3592619999999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92</v>
      </c>
      <c r="N66">
        <v>59.0625</v>
      </c>
      <c r="O66">
        <v>123.66562500000001</v>
      </c>
      <c r="P66">
        <v>125.58750000000001</v>
      </c>
      <c r="Q66">
        <v>10.6777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34.799309999999998</v>
      </c>
      <c r="X66">
        <v>141.61500000000001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0</v>
      </c>
      <c r="AN66">
        <v>0.74607000000000001</v>
      </c>
      <c r="AO66">
        <v>0</v>
      </c>
      <c r="AP66">
        <v>0</v>
      </c>
      <c r="AQ66">
        <v>31.122</v>
      </c>
      <c r="AR66">
        <v>2.6496</v>
      </c>
      <c r="AS66">
        <v>4.9772400000000001</v>
      </c>
      <c r="AT66">
        <v>15.00135</v>
      </c>
      <c r="AU66">
        <v>0</v>
      </c>
      <c r="AV66">
        <v>44.1</v>
      </c>
      <c r="AW66">
        <v>70.915800000000004</v>
      </c>
      <c r="AX66">
        <v>86.584000000000003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2750.1872619999999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682.82912699999997</v>
      </c>
      <c r="L67">
        <v>653.15250000000003</v>
      </c>
      <c r="M67">
        <v>92</v>
      </c>
      <c r="N67">
        <v>59.0625</v>
      </c>
      <c r="O67">
        <v>123.66562500000001</v>
      </c>
      <c r="P67">
        <v>125.58750000000001</v>
      </c>
      <c r="Q67">
        <v>10.6777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0</v>
      </c>
      <c r="AN67">
        <v>0.74607000000000001</v>
      </c>
      <c r="AO67">
        <v>0</v>
      </c>
      <c r="AP67">
        <v>0</v>
      </c>
      <c r="AQ67">
        <v>31.122</v>
      </c>
      <c r="AR67">
        <v>2.6496</v>
      </c>
      <c r="AS67">
        <v>4.8427199999999999</v>
      </c>
      <c r="AT67">
        <v>15.00135</v>
      </c>
      <c r="AU67">
        <v>0</v>
      </c>
      <c r="AV67">
        <v>43.575000000000003</v>
      </c>
      <c r="AW67">
        <v>70.915800000000004</v>
      </c>
      <c r="AX67">
        <v>86.584000000000003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2755.1283670000003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653.15250000000003</v>
      </c>
      <c r="M68">
        <v>92</v>
      </c>
      <c r="N68">
        <v>59.0625</v>
      </c>
      <c r="O68">
        <v>123.66562500000001</v>
      </c>
      <c r="P68">
        <v>125.58750000000001</v>
      </c>
      <c r="Q68">
        <v>10.6777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54.440100000000001</v>
      </c>
      <c r="AL68">
        <v>1.3944000000000001</v>
      </c>
      <c r="AM68">
        <v>0</v>
      </c>
      <c r="AN68">
        <v>0.74607000000000001</v>
      </c>
      <c r="AO68">
        <v>0</v>
      </c>
      <c r="AP68">
        <v>0</v>
      </c>
      <c r="AQ68">
        <v>31.122</v>
      </c>
      <c r="AR68">
        <v>2.6496</v>
      </c>
      <c r="AS68">
        <v>4.8427199999999999</v>
      </c>
      <c r="AT68">
        <v>15.00135</v>
      </c>
      <c r="AU68">
        <v>0</v>
      </c>
      <c r="AV68">
        <v>43.575000000000003</v>
      </c>
      <c r="AW68">
        <v>70.915800000000004</v>
      </c>
      <c r="AX68">
        <v>86.584000000000003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2755.1283670000003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653.15250000000003</v>
      </c>
      <c r="M69">
        <v>92</v>
      </c>
      <c r="N69">
        <v>59.0625</v>
      </c>
      <c r="O69">
        <v>123.66562500000001</v>
      </c>
      <c r="P69">
        <v>125.58750000000001</v>
      </c>
      <c r="Q69">
        <v>10.6777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17.045999999999999</v>
      </c>
      <c r="AI69">
        <v>0</v>
      </c>
      <c r="AJ69">
        <v>0</v>
      </c>
      <c r="AK69">
        <v>54.440100000000001</v>
      </c>
      <c r="AL69">
        <v>1.3944000000000001</v>
      </c>
      <c r="AM69">
        <v>0</v>
      </c>
      <c r="AN69">
        <v>0.74607000000000001</v>
      </c>
      <c r="AO69">
        <v>0</v>
      </c>
      <c r="AP69">
        <v>0</v>
      </c>
      <c r="AQ69">
        <v>46.683</v>
      </c>
      <c r="AR69">
        <v>2.6496</v>
      </c>
      <c r="AS69">
        <v>4.8427199999999999</v>
      </c>
      <c r="AT69">
        <v>15.00135</v>
      </c>
      <c r="AU69">
        <v>0</v>
      </c>
      <c r="AV69">
        <v>43.575000000000003</v>
      </c>
      <c r="AW69">
        <v>70.915800000000004</v>
      </c>
      <c r="AX69">
        <v>86.584000000000003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2804.2142190000004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653.15250000000003</v>
      </c>
      <c r="M70">
        <v>92</v>
      </c>
      <c r="N70">
        <v>59.0625</v>
      </c>
      <c r="O70">
        <v>123.66562500000001</v>
      </c>
      <c r="P70">
        <v>125.58750000000001</v>
      </c>
      <c r="Q70">
        <v>10.6777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44.982500000000002</v>
      </c>
      <c r="AI70">
        <v>0</v>
      </c>
      <c r="AJ70">
        <v>0</v>
      </c>
      <c r="AK70">
        <v>54.440100000000001</v>
      </c>
      <c r="AL70">
        <v>1.3944000000000001</v>
      </c>
      <c r="AM70">
        <v>0</v>
      </c>
      <c r="AN70">
        <v>0.74607000000000001</v>
      </c>
      <c r="AO70">
        <v>0</v>
      </c>
      <c r="AP70">
        <v>0</v>
      </c>
      <c r="AQ70">
        <v>46.683</v>
      </c>
      <c r="AR70">
        <v>2.6496</v>
      </c>
      <c r="AS70">
        <v>4.8427199999999999</v>
      </c>
      <c r="AT70">
        <v>15.00135</v>
      </c>
      <c r="AU70">
        <v>0</v>
      </c>
      <c r="AV70">
        <v>43.575000000000003</v>
      </c>
      <c r="AW70">
        <v>70.915800000000004</v>
      </c>
      <c r="AX70">
        <v>92.063999999999993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2837.6307190000007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653.15250000000003</v>
      </c>
      <c r="M71">
        <v>92</v>
      </c>
      <c r="N71">
        <v>59.0625</v>
      </c>
      <c r="O71">
        <v>123.66562500000001</v>
      </c>
      <c r="P71">
        <v>125.58750000000001</v>
      </c>
      <c r="Q71">
        <v>10.6777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54.440100000000001</v>
      </c>
      <c r="AL71">
        <v>1.3944000000000001</v>
      </c>
      <c r="AM71">
        <v>0</v>
      </c>
      <c r="AN71">
        <v>0.74607000000000001</v>
      </c>
      <c r="AO71">
        <v>0</v>
      </c>
      <c r="AP71">
        <v>0</v>
      </c>
      <c r="AQ71">
        <v>46.683</v>
      </c>
      <c r="AR71">
        <v>2.6496</v>
      </c>
      <c r="AS71">
        <v>4.8427199999999999</v>
      </c>
      <c r="AT71">
        <v>15.00135</v>
      </c>
      <c r="AU71">
        <v>0</v>
      </c>
      <c r="AV71">
        <v>43.575000000000003</v>
      </c>
      <c r="AW71">
        <v>70.915800000000004</v>
      </c>
      <c r="AX71">
        <v>92.063999999999993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2862.8209190000007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653.15250000000003</v>
      </c>
      <c r="M72">
        <v>92</v>
      </c>
      <c r="N72">
        <v>59.0625</v>
      </c>
      <c r="O72">
        <v>123.66562500000001</v>
      </c>
      <c r="P72">
        <v>125.58750000000001</v>
      </c>
      <c r="Q72">
        <v>10.6777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75.760000000000005</v>
      </c>
      <c r="AI72">
        <v>0</v>
      </c>
      <c r="AJ72">
        <v>0</v>
      </c>
      <c r="AK72">
        <v>54.440100000000001</v>
      </c>
      <c r="AL72">
        <v>1.3944000000000001</v>
      </c>
      <c r="AM72">
        <v>0</v>
      </c>
      <c r="AN72">
        <v>0.74607000000000001</v>
      </c>
      <c r="AO72">
        <v>0</v>
      </c>
      <c r="AP72">
        <v>0</v>
      </c>
      <c r="AQ72">
        <v>46.683</v>
      </c>
      <c r="AR72">
        <v>2.6496</v>
      </c>
      <c r="AS72">
        <v>4.8427199999999999</v>
      </c>
      <c r="AT72">
        <v>15.00135</v>
      </c>
      <c r="AU72">
        <v>0</v>
      </c>
      <c r="AV72">
        <v>43.575000000000003</v>
      </c>
      <c r="AW72">
        <v>70.915800000000004</v>
      </c>
      <c r="AX72">
        <v>92.063999999999993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2890.452259000001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653.15250000000003</v>
      </c>
      <c r="M73">
        <v>92</v>
      </c>
      <c r="N73">
        <v>59.0625</v>
      </c>
      <c r="O73">
        <v>123.66562500000001</v>
      </c>
      <c r="P73">
        <v>125.58750000000001</v>
      </c>
      <c r="Q73">
        <v>10.6777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13.17004</v>
      </c>
      <c r="AC73">
        <v>1.2734000000000001</v>
      </c>
      <c r="AD73">
        <v>9.1360360000000007</v>
      </c>
      <c r="AE73">
        <v>32.957704</v>
      </c>
      <c r="AF73">
        <v>26.622</v>
      </c>
      <c r="AG73">
        <v>0</v>
      </c>
      <c r="AH73">
        <v>75.760000000000005</v>
      </c>
      <c r="AI73">
        <v>3.819</v>
      </c>
      <c r="AJ73">
        <v>0</v>
      </c>
      <c r="AK73">
        <v>54.440100000000001</v>
      </c>
      <c r="AL73">
        <v>1.3944000000000001</v>
      </c>
      <c r="AM73">
        <v>3.9990000000000001</v>
      </c>
      <c r="AN73">
        <v>0.74607000000000001</v>
      </c>
      <c r="AO73">
        <v>0</v>
      </c>
      <c r="AP73">
        <v>0</v>
      </c>
      <c r="AQ73">
        <v>46.683</v>
      </c>
      <c r="AR73">
        <v>35.328000000000003</v>
      </c>
      <c r="AS73">
        <v>4.8427199999999999</v>
      </c>
      <c r="AT73">
        <v>15.00135</v>
      </c>
      <c r="AU73">
        <v>0</v>
      </c>
      <c r="AV73">
        <v>43.575000000000003</v>
      </c>
      <c r="AW73">
        <v>70.915800000000004</v>
      </c>
      <c r="AX73">
        <v>92.063999999999993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2974.8419469999999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653.15250000000003</v>
      </c>
      <c r="M74">
        <v>92</v>
      </c>
      <c r="N74">
        <v>59.0625</v>
      </c>
      <c r="O74">
        <v>123.66562500000001</v>
      </c>
      <c r="P74">
        <v>125.58750000000001</v>
      </c>
      <c r="Q74">
        <v>10.6777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26.793299999999999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111.746</v>
      </c>
      <c r="AI74">
        <v>16.548999999999999</v>
      </c>
      <c r="AJ74">
        <v>0</v>
      </c>
      <c r="AK74">
        <v>54.440100000000001</v>
      </c>
      <c r="AL74">
        <v>1.3944000000000001</v>
      </c>
      <c r="AM74">
        <v>7.9980000000000002</v>
      </c>
      <c r="AN74">
        <v>0.74607000000000001</v>
      </c>
      <c r="AO74">
        <v>0</v>
      </c>
      <c r="AP74">
        <v>0</v>
      </c>
      <c r="AQ74">
        <v>46.683</v>
      </c>
      <c r="AR74">
        <v>35.328000000000003</v>
      </c>
      <c r="AS74">
        <v>4.8427199999999999</v>
      </c>
      <c r="AT74">
        <v>15.00135</v>
      </c>
      <c r="AU74">
        <v>0</v>
      </c>
      <c r="AV74">
        <v>43.575000000000003</v>
      </c>
      <c r="AW74">
        <v>70.915800000000004</v>
      </c>
      <c r="AX74">
        <v>92.063999999999993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3122.2731030000009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653.15250000000003</v>
      </c>
      <c r="M75">
        <v>92</v>
      </c>
      <c r="N75">
        <v>59.0625</v>
      </c>
      <c r="O75">
        <v>123.66562500000001</v>
      </c>
      <c r="P75">
        <v>125.58750000000001</v>
      </c>
      <c r="Q75">
        <v>10.6777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26.793299999999999</v>
      </c>
      <c r="AC75">
        <v>29.062808</v>
      </c>
      <c r="AD75">
        <v>18.272072000000001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16.548999999999999</v>
      </c>
      <c r="AJ75">
        <v>0</v>
      </c>
      <c r="AK75">
        <v>54.440100000000001</v>
      </c>
      <c r="AL75">
        <v>6.9720000000000004</v>
      </c>
      <c r="AM75">
        <v>10.536032000000001</v>
      </c>
      <c r="AN75">
        <v>0.74607000000000001</v>
      </c>
      <c r="AO75">
        <v>0</v>
      </c>
      <c r="AP75">
        <v>0</v>
      </c>
      <c r="AQ75">
        <v>46.683</v>
      </c>
      <c r="AR75">
        <v>4.4160000000000004</v>
      </c>
      <c r="AS75">
        <v>4.8427199999999999</v>
      </c>
      <c r="AT75">
        <v>15.00135</v>
      </c>
      <c r="AU75">
        <v>0</v>
      </c>
      <c r="AV75">
        <v>43.05</v>
      </c>
      <c r="AW75">
        <v>70.915800000000004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3135.7671350000014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653.15250000000003</v>
      </c>
      <c r="M76">
        <v>92</v>
      </c>
      <c r="N76">
        <v>59.0625</v>
      </c>
      <c r="O76">
        <v>123.66562500000001</v>
      </c>
      <c r="P76">
        <v>125.58750000000001</v>
      </c>
      <c r="Q76">
        <v>10.6777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26.793299999999999</v>
      </c>
      <c r="AC76">
        <v>29.062808</v>
      </c>
      <c r="AD76">
        <v>27.408107999999999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16.548999999999999</v>
      </c>
      <c r="AJ76">
        <v>0</v>
      </c>
      <c r="AK76">
        <v>54.440100000000001</v>
      </c>
      <c r="AL76">
        <v>55.776000000000003</v>
      </c>
      <c r="AM76">
        <v>10.536032000000001</v>
      </c>
      <c r="AN76">
        <v>0.74607000000000001</v>
      </c>
      <c r="AO76">
        <v>0</v>
      </c>
      <c r="AP76">
        <v>0</v>
      </c>
      <c r="AQ76">
        <v>46.683</v>
      </c>
      <c r="AR76">
        <v>2.6496</v>
      </c>
      <c r="AS76">
        <v>4.8427199999999999</v>
      </c>
      <c r="AT76">
        <v>15.00135</v>
      </c>
      <c r="AU76">
        <v>0</v>
      </c>
      <c r="AV76">
        <v>43.05</v>
      </c>
      <c r="AW76">
        <v>70.915800000000004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3195.8907710000012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653.15250000000003</v>
      </c>
      <c r="M77">
        <v>92</v>
      </c>
      <c r="N77">
        <v>59.0625</v>
      </c>
      <c r="O77">
        <v>123.66562500000001</v>
      </c>
      <c r="P77">
        <v>125.58750000000001</v>
      </c>
      <c r="Q77">
        <v>10.6777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26.793299999999999</v>
      </c>
      <c r="AC77">
        <v>29.062808</v>
      </c>
      <c r="AD77">
        <v>27.408107999999999</v>
      </c>
      <c r="AE77">
        <v>49.436556000000003</v>
      </c>
      <c r="AF77">
        <v>35.496000000000002</v>
      </c>
      <c r="AG77">
        <v>0</v>
      </c>
      <c r="AH77">
        <v>132.58000000000001</v>
      </c>
      <c r="AI77">
        <v>16.548999999999999</v>
      </c>
      <c r="AJ77">
        <v>0</v>
      </c>
      <c r="AK77">
        <v>54.440100000000001</v>
      </c>
      <c r="AL77">
        <v>55.776000000000003</v>
      </c>
      <c r="AM77">
        <v>10.536032000000001</v>
      </c>
      <c r="AN77">
        <v>0.74607000000000001</v>
      </c>
      <c r="AO77">
        <v>0</v>
      </c>
      <c r="AP77">
        <v>0</v>
      </c>
      <c r="AQ77">
        <v>46.683</v>
      </c>
      <c r="AR77">
        <v>2.6496</v>
      </c>
      <c r="AS77">
        <v>4.8427199999999999</v>
      </c>
      <c r="AT77">
        <v>15.00135</v>
      </c>
      <c r="AU77">
        <v>0</v>
      </c>
      <c r="AV77">
        <v>43.05</v>
      </c>
      <c r="AW77">
        <v>70.915800000000004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3188.125371000001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653.15250000000003</v>
      </c>
      <c r="M78">
        <v>92</v>
      </c>
      <c r="N78">
        <v>59.0625</v>
      </c>
      <c r="O78">
        <v>123.66562500000001</v>
      </c>
      <c r="P78">
        <v>125.58750000000001</v>
      </c>
      <c r="Q78">
        <v>10.6777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26.793299999999999</v>
      </c>
      <c r="AC78">
        <v>29.062808</v>
      </c>
      <c r="AD78">
        <v>18.272072000000001</v>
      </c>
      <c r="AE78">
        <v>49.436556000000003</v>
      </c>
      <c r="AF78">
        <v>35.496000000000002</v>
      </c>
      <c r="AG78">
        <v>0</v>
      </c>
      <c r="AH78">
        <v>111.746</v>
      </c>
      <c r="AI78">
        <v>16.548999999999999</v>
      </c>
      <c r="AJ78">
        <v>0</v>
      </c>
      <c r="AK78">
        <v>54.440100000000001</v>
      </c>
      <c r="AL78">
        <v>55.776000000000003</v>
      </c>
      <c r="AM78">
        <v>10.536032000000001</v>
      </c>
      <c r="AN78">
        <v>0.74607000000000001</v>
      </c>
      <c r="AO78">
        <v>0</v>
      </c>
      <c r="AP78">
        <v>0</v>
      </c>
      <c r="AQ78">
        <v>46.683</v>
      </c>
      <c r="AR78">
        <v>2.6496</v>
      </c>
      <c r="AS78">
        <v>4.8427199999999999</v>
      </c>
      <c r="AT78">
        <v>15.00135</v>
      </c>
      <c r="AU78">
        <v>0</v>
      </c>
      <c r="AV78">
        <v>43.05</v>
      </c>
      <c r="AW78">
        <v>70.915800000000004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3158.1553350000013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653.15250000000003</v>
      </c>
      <c r="M79">
        <v>92</v>
      </c>
      <c r="N79">
        <v>59.0625</v>
      </c>
      <c r="O79">
        <v>123.66562500000001</v>
      </c>
      <c r="P79">
        <v>125.58750000000001</v>
      </c>
      <c r="Q79">
        <v>10.6777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26.793299999999999</v>
      </c>
      <c r="AC79">
        <v>29.062808</v>
      </c>
      <c r="AD79">
        <v>18.272072000000001</v>
      </c>
      <c r="AE79">
        <v>49.436556000000003</v>
      </c>
      <c r="AF79">
        <v>35.496000000000002</v>
      </c>
      <c r="AG79">
        <v>0</v>
      </c>
      <c r="AH79">
        <v>94.7</v>
      </c>
      <c r="AI79">
        <v>16.548999999999999</v>
      </c>
      <c r="AJ79">
        <v>0</v>
      </c>
      <c r="AK79">
        <v>54.440100000000001</v>
      </c>
      <c r="AL79">
        <v>55.776000000000003</v>
      </c>
      <c r="AM79">
        <v>7.9980000000000002</v>
      </c>
      <c r="AN79">
        <v>0.74607000000000001</v>
      </c>
      <c r="AO79">
        <v>0</v>
      </c>
      <c r="AP79">
        <v>0</v>
      </c>
      <c r="AQ79">
        <v>46.683</v>
      </c>
      <c r="AR79">
        <v>2.6496</v>
      </c>
      <c r="AS79">
        <v>4.8427199999999999</v>
      </c>
      <c r="AT79">
        <v>15.00135</v>
      </c>
      <c r="AU79">
        <v>0</v>
      </c>
      <c r="AV79">
        <v>43.05</v>
      </c>
      <c r="AW79">
        <v>71.458799999999997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3139.1143030000007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653.15250000000003</v>
      </c>
      <c r="M80">
        <v>92</v>
      </c>
      <c r="N80">
        <v>59.0625</v>
      </c>
      <c r="O80">
        <v>123.66562500000001</v>
      </c>
      <c r="P80">
        <v>125.58750000000001</v>
      </c>
      <c r="Q80">
        <v>10.6777</v>
      </c>
      <c r="R80">
        <v>42.392195999999998</v>
      </c>
      <c r="S80">
        <v>26.390910000000002</v>
      </c>
      <c r="T80">
        <v>0</v>
      </c>
      <c r="U80">
        <v>418.77</v>
      </c>
      <c r="V80">
        <v>18.140333999999999</v>
      </c>
      <c r="W80">
        <v>34.799309999999998</v>
      </c>
      <c r="X80">
        <v>147.515625</v>
      </c>
      <c r="Y80">
        <v>0</v>
      </c>
      <c r="Z80">
        <v>0</v>
      </c>
      <c r="AA80">
        <v>14.04936</v>
      </c>
      <c r="AB80">
        <v>26.34008</v>
      </c>
      <c r="AC80">
        <v>1.2734000000000001</v>
      </c>
      <c r="AD80">
        <v>18.272072000000001</v>
      </c>
      <c r="AE80">
        <v>32.957704</v>
      </c>
      <c r="AF80">
        <v>17.748000000000001</v>
      </c>
      <c r="AG80">
        <v>0</v>
      </c>
      <c r="AH80">
        <v>74.813000000000002</v>
      </c>
      <c r="AI80">
        <v>3.819</v>
      </c>
      <c r="AJ80">
        <v>0</v>
      </c>
      <c r="AK80">
        <v>54.440100000000001</v>
      </c>
      <c r="AL80">
        <v>6.9720000000000004</v>
      </c>
      <c r="AM80">
        <v>3.8656999999999999</v>
      </c>
      <c r="AN80">
        <v>0.74607000000000001</v>
      </c>
      <c r="AO80">
        <v>0</v>
      </c>
      <c r="AP80">
        <v>0</v>
      </c>
      <c r="AQ80">
        <v>46.683</v>
      </c>
      <c r="AR80">
        <v>2.6496</v>
      </c>
      <c r="AS80">
        <v>4.8427199999999999</v>
      </c>
      <c r="AT80">
        <v>15.00135</v>
      </c>
      <c r="AU80">
        <v>0</v>
      </c>
      <c r="AV80">
        <v>43.05</v>
      </c>
      <c r="AW80">
        <v>71.458799999999997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2966.0292830000008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653.15250000000003</v>
      </c>
      <c r="M81">
        <v>92</v>
      </c>
      <c r="N81">
        <v>59.0625</v>
      </c>
      <c r="O81">
        <v>123.66562500000001</v>
      </c>
      <c r="P81">
        <v>125.58750000000001</v>
      </c>
      <c r="Q81">
        <v>10.6777</v>
      </c>
      <c r="R81">
        <v>42.392195999999998</v>
      </c>
      <c r="S81">
        <v>26.390910000000002</v>
      </c>
      <c r="T81">
        <v>0</v>
      </c>
      <c r="U81">
        <v>418.77</v>
      </c>
      <c r="V81">
        <v>18.140333999999999</v>
      </c>
      <c r="W81">
        <v>34.799309999999998</v>
      </c>
      <c r="X81">
        <v>147.515625</v>
      </c>
      <c r="Y81">
        <v>0</v>
      </c>
      <c r="Z81">
        <v>0</v>
      </c>
      <c r="AA81">
        <v>6.32</v>
      </c>
      <c r="AB81">
        <v>3.9990000000000001</v>
      </c>
      <c r="AC81">
        <v>0</v>
      </c>
      <c r="AD81">
        <v>9.1360360000000007</v>
      </c>
      <c r="AE81">
        <v>16.478852</v>
      </c>
      <c r="AF81">
        <v>8.8740000000000006</v>
      </c>
      <c r="AG81">
        <v>0</v>
      </c>
      <c r="AH81">
        <v>40.247500000000002</v>
      </c>
      <c r="AI81">
        <v>0</v>
      </c>
      <c r="AJ81">
        <v>0</v>
      </c>
      <c r="AK81">
        <v>54.440100000000001</v>
      </c>
      <c r="AL81">
        <v>1.3944000000000001</v>
      </c>
      <c r="AM81">
        <v>0</v>
      </c>
      <c r="AN81">
        <v>0.74607000000000001</v>
      </c>
      <c r="AO81">
        <v>0</v>
      </c>
      <c r="AP81">
        <v>0.38429999999999997</v>
      </c>
      <c r="AQ81">
        <v>46.683</v>
      </c>
      <c r="AR81">
        <v>2.6496</v>
      </c>
      <c r="AS81">
        <v>4.8427199999999999</v>
      </c>
      <c r="AT81">
        <v>15.00135</v>
      </c>
      <c r="AU81">
        <v>0</v>
      </c>
      <c r="AV81">
        <v>43.05</v>
      </c>
      <c r="AW81">
        <v>71.458799999999997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2852.7530550000006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653.15250000000003</v>
      </c>
      <c r="M82">
        <v>92</v>
      </c>
      <c r="N82">
        <v>59.0625</v>
      </c>
      <c r="O82">
        <v>123.66562500000001</v>
      </c>
      <c r="P82">
        <v>125.58750000000001</v>
      </c>
      <c r="Q82">
        <v>10.6777</v>
      </c>
      <c r="R82">
        <v>42.392195999999998</v>
      </c>
      <c r="S82">
        <v>26.390910000000002</v>
      </c>
      <c r="T82">
        <v>0</v>
      </c>
      <c r="U82">
        <v>418.77</v>
      </c>
      <c r="V82">
        <v>18.140333999999999</v>
      </c>
      <c r="W82">
        <v>34.799309999999998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54.440100000000001</v>
      </c>
      <c r="AL82">
        <v>1.3944000000000001</v>
      </c>
      <c r="AM82">
        <v>0</v>
      </c>
      <c r="AN82">
        <v>0.74607000000000001</v>
      </c>
      <c r="AO82">
        <v>0</v>
      </c>
      <c r="AP82">
        <v>0.38429999999999997</v>
      </c>
      <c r="AQ82">
        <v>46.683</v>
      </c>
      <c r="AR82">
        <v>2.6496</v>
      </c>
      <c r="AS82">
        <v>4.8427199999999999</v>
      </c>
      <c r="AT82">
        <v>15.00135</v>
      </c>
      <c r="AU82">
        <v>0</v>
      </c>
      <c r="AV82">
        <v>43.05</v>
      </c>
      <c r="AW82">
        <v>71.458799999999997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2823.3545190000009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653.15250000000003</v>
      </c>
      <c r="M83">
        <v>92</v>
      </c>
      <c r="N83">
        <v>59.0625</v>
      </c>
      <c r="O83">
        <v>123.66562500000001</v>
      </c>
      <c r="P83">
        <v>125.58750000000001</v>
      </c>
      <c r="Q83">
        <v>10.6777</v>
      </c>
      <c r="R83">
        <v>42.392195999999998</v>
      </c>
      <c r="S83">
        <v>26.390910000000002</v>
      </c>
      <c r="T83">
        <v>0</v>
      </c>
      <c r="U83">
        <v>418.77</v>
      </c>
      <c r="V83">
        <v>18.140333999999999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17.045999999999999</v>
      </c>
      <c r="AI83">
        <v>0</v>
      </c>
      <c r="AJ83">
        <v>0</v>
      </c>
      <c r="AK83">
        <v>54.440100000000001</v>
      </c>
      <c r="AL83">
        <v>1.3944000000000001</v>
      </c>
      <c r="AM83">
        <v>0</v>
      </c>
      <c r="AN83">
        <v>0.74607000000000001</v>
      </c>
      <c r="AO83">
        <v>0</v>
      </c>
      <c r="AP83">
        <v>0.38429999999999997</v>
      </c>
      <c r="AQ83">
        <v>46.683</v>
      </c>
      <c r="AR83">
        <v>2.6496</v>
      </c>
      <c r="AS83">
        <v>4.8427199999999999</v>
      </c>
      <c r="AT83">
        <v>15.00135</v>
      </c>
      <c r="AU83">
        <v>0</v>
      </c>
      <c r="AV83">
        <v>43.05</v>
      </c>
      <c r="AW83">
        <v>71.458799999999997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2810.0965190000006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653.15250000000003</v>
      </c>
      <c r="M84">
        <v>92</v>
      </c>
      <c r="N84">
        <v>59.0625</v>
      </c>
      <c r="O84">
        <v>123.66562500000001</v>
      </c>
      <c r="P84">
        <v>125.58750000000001</v>
      </c>
      <c r="Q84">
        <v>10.9061</v>
      </c>
      <c r="R84">
        <v>42.392195999999998</v>
      </c>
      <c r="S84">
        <v>26.390910000000002</v>
      </c>
      <c r="T84">
        <v>0</v>
      </c>
      <c r="U84">
        <v>418.77</v>
      </c>
      <c r="V84">
        <v>18.140333999999999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54.440100000000001</v>
      </c>
      <c r="AL84">
        <v>1.3944000000000001</v>
      </c>
      <c r="AM84">
        <v>0</v>
      </c>
      <c r="AN84">
        <v>0.74607000000000001</v>
      </c>
      <c r="AO84">
        <v>0</v>
      </c>
      <c r="AP84">
        <v>0.38429999999999997</v>
      </c>
      <c r="AQ84">
        <v>46.683</v>
      </c>
      <c r="AR84">
        <v>2.6496</v>
      </c>
      <c r="AS84">
        <v>4.8427199999999999</v>
      </c>
      <c r="AT84">
        <v>15.00135</v>
      </c>
      <c r="AU84">
        <v>0</v>
      </c>
      <c r="AV84">
        <v>43.05</v>
      </c>
      <c r="AW84">
        <v>71.458799999999997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2793.2789190000008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653.15250000000003</v>
      </c>
      <c r="M85">
        <v>92</v>
      </c>
      <c r="N85">
        <v>59.0625</v>
      </c>
      <c r="O85">
        <v>123.66562500000001</v>
      </c>
      <c r="P85">
        <v>125.58750000000001</v>
      </c>
      <c r="Q85">
        <v>10.9061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54.440100000000001</v>
      </c>
      <c r="AL85">
        <v>1.3944000000000001</v>
      </c>
      <c r="AM85">
        <v>0</v>
      </c>
      <c r="AN85">
        <v>0.74607000000000001</v>
      </c>
      <c r="AO85">
        <v>0</v>
      </c>
      <c r="AP85">
        <v>0.38429999999999997</v>
      </c>
      <c r="AQ85">
        <v>46.683</v>
      </c>
      <c r="AR85">
        <v>3.3119999999999998</v>
      </c>
      <c r="AS85">
        <v>4.8427199999999999</v>
      </c>
      <c r="AT85">
        <v>15.00135</v>
      </c>
      <c r="AU85">
        <v>0</v>
      </c>
      <c r="AV85">
        <v>43.05</v>
      </c>
      <c r="AW85">
        <v>71.458799999999997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2794.2413190000002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653.15250000000003</v>
      </c>
      <c r="M86">
        <v>92</v>
      </c>
      <c r="N86">
        <v>59.0625</v>
      </c>
      <c r="O86">
        <v>123.66562500000001</v>
      </c>
      <c r="P86">
        <v>125.58750000000001</v>
      </c>
      <c r="Q86">
        <v>10.9061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54.440100000000001</v>
      </c>
      <c r="AL86">
        <v>1.3944000000000001</v>
      </c>
      <c r="AM86">
        <v>0</v>
      </c>
      <c r="AN86">
        <v>0.74607000000000001</v>
      </c>
      <c r="AO86">
        <v>0</v>
      </c>
      <c r="AP86">
        <v>0.38429999999999997</v>
      </c>
      <c r="AQ86">
        <v>46.683</v>
      </c>
      <c r="AR86">
        <v>35.328000000000003</v>
      </c>
      <c r="AS86">
        <v>4.8427199999999999</v>
      </c>
      <c r="AT86">
        <v>15.00135</v>
      </c>
      <c r="AU86">
        <v>0</v>
      </c>
      <c r="AV86">
        <v>43.05</v>
      </c>
      <c r="AW86">
        <v>71.458799999999997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2826.2573190000003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653.15250000000003</v>
      </c>
      <c r="M87">
        <v>92</v>
      </c>
      <c r="N87">
        <v>59.0625</v>
      </c>
      <c r="O87">
        <v>123.66562500000001</v>
      </c>
      <c r="P87">
        <v>125.58750000000001</v>
      </c>
      <c r="Q87">
        <v>10.9061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54.440100000000001</v>
      </c>
      <c r="AL87">
        <v>1.3944000000000001</v>
      </c>
      <c r="AM87">
        <v>0</v>
      </c>
      <c r="AN87">
        <v>0.74607000000000001</v>
      </c>
      <c r="AO87">
        <v>0</v>
      </c>
      <c r="AP87">
        <v>0.64049999999999996</v>
      </c>
      <c r="AQ87">
        <v>46.683</v>
      </c>
      <c r="AR87">
        <v>35.328000000000003</v>
      </c>
      <c r="AS87">
        <v>4.8427199999999999</v>
      </c>
      <c r="AT87">
        <v>15.00135</v>
      </c>
      <c r="AU87">
        <v>0</v>
      </c>
      <c r="AV87">
        <v>43.05</v>
      </c>
      <c r="AW87">
        <v>71.458799999999997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2826.5135190000001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653.15250000000003</v>
      </c>
      <c r="M88">
        <v>92</v>
      </c>
      <c r="N88">
        <v>59.0625</v>
      </c>
      <c r="O88">
        <v>123.66562500000001</v>
      </c>
      <c r="P88">
        <v>125.58750000000001</v>
      </c>
      <c r="Q88">
        <v>10.9061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54.440100000000001</v>
      </c>
      <c r="AL88">
        <v>1.3944000000000001</v>
      </c>
      <c r="AM88">
        <v>0</v>
      </c>
      <c r="AN88">
        <v>0.74607000000000001</v>
      </c>
      <c r="AO88">
        <v>0</v>
      </c>
      <c r="AP88">
        <v>0.64049999999999996</v>
      </c>
      <c r="AQ88">
        <v>46.683</v>
      </c>
      <c r="AR88">
        <v>4.4160000000000004</v>
      </c>
      <c r="AS88">
        <v>4.8427199999999999</v>
      </c>
      <c r="AT88">
        <v>15.00135</v>
      </c>
      <c r="AU88">
        <v>0</v>
      </c>
      <c r="AV88">
        <v>43.05</v>
      </c>
      <c r="AW88">
        <v>71.458799999999997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2795.6015190000003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653.15250000000003</v>
      </c>
      <c r="M89">
        <v>92</v>
      </c>
      <c r="N89">
        <v>59.0625</v>
      </c>
      <c r="O89">
        <v>123.66562500000001</v>
      </c>
      <c r="P89">
        <v>125.58750000000001</v>
      </c>
      <c r="Q89">
        <v>10.9061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54.440100000000001</v>
      </c>
      <c r="AL89">
        <v>1.3944000000000001</v>
      </c>
      <c r="AM89">
        <v>0</v>
      </c>
      <c r="AN89">
        <v>0.74607000000000001</v>
      </c>
      <c r="AO89">
        <v>0</v>
      </c>
      <c r="AP89">
        <v>0.38429999999999997</v>
      </c>
      <c r="AQ89">
        <v>46.683</v>
      </c>
      <c r="AR89">
        <v>2.6496</v>
      </c>
      <c r="AS89">
        <v>4.8427199999999999</v>
      </c>
      <c r="AT89">
        <v>15.00135</v>
      </c>
      <c r="AU89">
        <v>0</v>
      </c>
      <c r="AV89">
        <v>43.05</v>
      </c>
      <c r="AW89">
        <v>71.458799999999997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2793.5789190000005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653.15250000000003</v>
      </c>
      <c r="M90">
        <v>92</v>
      </c>
      <c r="N90">
        <v>59.0625</v>
      </c>
      <c r="O90">
        <v>123.66562500000001</v>
      </c>
      <c r="P90">
        <v>125.58750000000001</v>
      </c>
      <c r="Q90">
        <v>10.9061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54.440100000000001</v>
      </c>
      <c r="AL90">
        <v>1.3944000000000001</v>
      </c>
      <c r="AM90">
        <v>0</v>
      </c>
      <c r="AN90">
        <v>0.74607000000000001</v>
      </c>
      <c r="AO90">
        <v>0</v>
      </c>
      <c r="AP90">
        <v>0.38429999999999997</v>
      </c>
      <c r="AQ90">
        <v>31.122</v>
      </c>
      <c r="AR90">
        <v>2.6496</v>
      </c>
      <c r="AS90">
        <v>4.8427199999999999</v>
      </c>
      <c r="AT90">
        <v>15.00135</v>
      </c>
      <c r="AU90">
        <v>0</v>
      </c>
      <c r="AV90">
        <v>43.05</v>
      </c>
      <c r="AW90">
        <v>71.458799999999997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2778.0179190000003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653.15250000000003</v>
      </c>
      <c r="M91">
        <v>92</v>
      </c>
      <c r="N91">
        <v>59.0625</v>
      </c>
      <c r="O91">
        <v>123.66562500000001</v>
      </c>
      <c r="P91">
        <v>125.58750000000001</v>
      </c>
      <c r="Q91">
        <v>10.9061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54.440100000000001</v>
      </c>
      <c r="AL91">
        <v>1.3944000000000001</v>
      </c>
      <c r="AM91">
        <v>0</v>
      </c>
      <c r="AN91">
        <v>0.74607000000000001</v>
      </c>
      <c r="AO91">
        <v>0</v>
      </c>
      <c r="AP91">
        <v>0.38429999999999997</v>
      </c>
      <c r="AQ91">
        <v>31.122</v>
      </c>
      <c r="AR91">
        <v>2.6496</v>
      </c>
      <c r="AS91">
        <v>4.8427199999999999</v>
      </c>
      <c r="AT91">
        <v>15.00135</v>
      </c>
      <c r="AU91">
        <v>0</v>
      </c>
      <c r="AV91">
        <v>43.575000000000003</v>
      </c>
      <c r="AW91">
        <v>71.458799999999997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2778.542919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653.15250000000003</v>
      </c>
      <c r="M92">
        <v>92</v>
      </c>
      <c r="N92">
        <v>59.0625</v>
      </c>
      <c r="O92">
        <v>123.66562500000001</v>
      </c>
      <c r="P92">
        <v>125.58750000000001</v>
      </c>
      <c r="Q92">
        <v>10.9061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54.440100000000001</v>
      </c>
      <c r="AL92">
        <v>1.3944000000000001</v>
      </c>
      <c r="AM92">
        <v>0</v>
      </c>
      <c r="AN92">
        <v>0.74607000000000001</v>
      </c>
      <c r="AO92">
        <v>0</v>
      </c>
      <c r="AP92">
        <v>0.38429999999999997</v>
      </c>
      <c r="AQ92">
        <v>31.122</v>
      </c>
      <c r="AR92">
        <v>2.6496</v>
      </c>
      <c r="AS92">
        <v>4.8427199999999999</v>
      </c>
      <c r="AT92">
        <v>15.00135</v>
      </c>
      <c r="AU92">
        <v>0</v>
      </c>
      <c r="AV92">
        <v>43.575000000000003</v>
      </c>
      <c r="AW92">
        <v>71.458799999999997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2778.542919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653.15250000000003</v>
      </c>
      <c r="M93">
        <v>92</v>
      </c>
      <c r="N93">
        <v>59.0625</v>
      </c>
      <c r="O93">
        <v>123.66562500000001</v>
      </c>
      <c r="P93">
        <v>125.58750000000001</v>
      </c>
      <c r="Q93">
        <v>10.9061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54.440100000000001</v>
      </c>
      <c r="AL93">
        <v>1.3944000000000001</v>
      </c>
      <c r="AM93">
        <v>0</v>
      </c>
      <c r="AN93">
        <v>0.74607000000000001</v>
      </c>
      <c r="AO93">
        <v>0</v>
      </c>
      <c r="AP93">
        <v>0.38429999999999997</v>
      </c>
      <c r="AQ93">
        <v>31.122</v>
      </c>
      <c r="AR93">
        <v>2.6496</v>
      </c>
      <c r="AS93">
        <v>4.8427199999999999</v>
      </c>
      <c r="AT93">
        <v>15.00135</v>
      </c>
      <c r="AU93">
        <v>0</v>
      </c>
      <c r="AV93">
        <v>43.575000000000003</v>
      </c>
      <c r="AW93">
        <v>71.458799999999997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2778.542919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653.15250000000003</v>
      </c>
      <c r="M94">
        <v>92</v>
      </c>
      <c r="N94">
        <v>59.0625</v>
      </c>
      <c r="O94">
        <v>123.66562500000001</v>
      </c>
      <c r="P94">
        <v>125.58750000000001</v>
      </c>
      <c r="Q94">
        <v>10.9061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54.440100000000001</v>
      </c>
      <c r="AL94">
        <v>1.3944000000000001</v>
      </c>
      <c r="AM94">
        <v>0</v>
      </c>
      <c r="AN94">
        <v>0.74607000000000001</v>
      </c>
      <c r="AO94">
        <v>0</v>
      </c>
      <c r="AP94">
        <v>0.38429999999999997</v>
      </c>
      <c r="AQ94">
        <v>18.774000000000001</v>
      </c>
      <c r="AR94">
        <v>2.6496</v>
      </c>
      <c r="AS94">
        <v>4.8427199999999999</v>
      </c>
      <c r="AT94">
        <v>15.00135</v>
      </c>
      <c r="AU94">
        <v>0</v>
      </c>
      <c r="AV94">
        <v>43.575000000000003</v>
      </c>
      <c r="AW94">
        <v>71.458799999999997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2766.194919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653.15250000000003</v>
      </c>
      <c r="M95">
        <v>92</v>
      </c>
      <c r="N95">
        <v>59.0625</v>
      </c>
      <c r="O95">
        <v>123.66562500000001</v>
      </c>
      <c r="P95">
        <v>125.58750000000001</v>
      </c>
      <c r="Q95">
        <v>10.9061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54.440100000000001</v>
      </c>
      <c r="AL95">
        <v>1.3944000000000001</v>
      </c>
      <c r="AM95">
        <v>0</v>
      </c>
      <c r="AN95">
        <v>0.74607000000000001</v>
      </c>
      <c r="AO95">
        <v>0</v>
      </c>
      <c r="AP95">
        <v>0.38429999999999997</v>
      </c>
      <c r="AQ95">
        <v>15.561</v>
      </c>
      <c r="AR95">
        <v>2.6496</v>
      </c>
      <c r="AS95">
        <v>4.8427199999999999</v>
      </c>
      <c r="AT95">
        <v>15.00135</v>
      </c>
      <c r="AU95">
        <v>0</v>
      </c>
      <c r="AV95">
        <v>43.575000000000003</v>
      </c>
      <c r="AW95">
        <v>71.458799999999997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2762.9819190000003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653.15250000000003</v>
      </c>
      <c r="M96">
        <v>92</v>
      </c>
      <c r="N96">
        <v>59.0625</v>
      </c>
      <c r="O96">
        <v>123.66562500000001</v>
      </c>
      <c r="P96">
        <v>125.58750000000001</v>
      </c>
      <c r="Q96">
        <v>10.9061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54.440100000000001</v>
      </c>
      <c r="AL96">
        <v>6.9720000000000004</v>
      </c>
      <c r="AM96">
        <v>0</v>
      </c>
      <c r="AN96">
        <v>0.74607000000000001</v>
      </c>
      <c r="AO96">
        <v>0</v>
      </c>
      <c r="AP96">
        <v>0.38429999999999997</v>
      </c>
      <c r="AQ96">
        <v>0</v>
      </c>
      <c r="AR96">
        <v>2.6496</v>
      </c>
      <c r="AS96">
        <v>4.8427199999999999</v>
      </c>
      <c r="AT96">
        <v>15.00135</v>
      </c>
      <c r="AU96">
        <v>0</v>
      </c>
      <c r="AV96">
        <v>43.575000000000003</v>
      </c>
      <c r="AW96">
        <v>71.458799999999997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2752.9985190000002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653.15250000000003</v>
      </c>
      <c r="M97">
        <v>92</v>
      </c>
      <c r="N97">
        <v>59.0625</v>
      </c>
      <c r="O97">
        <v>123.66562500000001</v>
      </c>
      <c r="P97">
        <v>125.58750000000001</v>
      </c>
      <c r="Q97">
        <v>10.9061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54.440100000000001</v>
      </c>
      <c r="AL97">
        <v>55.776000000000003</v>
      </c>
      <c r="AM97">
        <v>0</v>
      </c>
      <c r="AN97">
        <v>0.74607000000000001</v>
      </c>
      <c r="AO97">
        <v>0</v>
      </c>
      <c r="AP97">
        <v>0.38429999999999997</v>
      </c>
      <c r="AQ97">
        <v>0</v>
      </c>
      <c r="AR97">
        <v>2.6496</v>
      </c>
      <c r="AS97">
        <v>4.8427199999999999</v>
      </c>
      <c r="AT97">
        <v>15.00135</v>
      </c>
      <c r="AU97">
        <v>0</v>
      </c>
      <c r="AV97">
        <v>43.575000000000003</v>
      </c>
      <c r="AW97">
        <v>71.458799999999997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2785.3236669999997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653.15250000000003</v>
      </c>
      <c r="M98">
        <v>92</v>
      </c>
      <c r="N98">
        <v>59.0625</v>
      </c>
      <c r="O98">
        <v>123.66562500000001</v>
      </c>
      <c r="P98">
        <v>125.58750000000001</v>
      </c>
      <c r="Q98">
        <v>10.9061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54.440100000000001</v>
      </c>
      <c r="AL98">
        <v>55.776000000000003</v>
      </c>
      <c r="AM98">
        <v>0</v>
      </c>
      <c r="AN98">
        <v>0.74607000000000001</v>
      </c>
      <c r="AO98">
        <v>0</v>
      </c>
      <c r="AP98">
        <v>0.38429999999999997</v>
      </c>
      <c r="AQ98">
        <v>0</v>
      </c>
      <c r="AR98">
        <v>2.6496</v>
      </c>
      <c r="AS98">
        <v>4.8427199999999999</v>
      </c>
      <c r="AT98">
        <v>15.00135</v>
      </c>
      <c r="AU98">
        <v>0</v>
      </c>
      <c r="AV98">
        <v>43.575000000000003</v>
      </c>
      <c r="AW98">
        <v>71.458799999999997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2785.3236669999997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16.392324047999992</v>
      </c>
      <c r="L99">
        <f t="shared" si="2"/>
        <v>15.675659999999962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3.0140999999999951</v>
      </c>
      <c r="Q99">
        <f t="shared" si="2"/>
        <v>0.25712129999999983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9.0187424999999966</v>
      </c>
      <c r="V99">
        <f t="shared" si="2"/>
        <v>0.43536801599999975</v>
      </c>
      <c r="W99">
        <f t="shared" si="2"/>
        <v>0.83518343999999956</v>
      </c>
      <c r="X99">
        <f t="shared" si="2"/>
        <v>2.8572137500000006</v>
      </c>
      <c r="Y99">
        <f t="shared" si="2"/>
        <v>0</v>
      </c>
      <c r="Z99">
        <f t="shared" si="2"/>
        <v>3.9674799999999996E-2</v>
      </c>
      <c r="AA99">
        <f t="shared" si="2"/>
        <v>8.4359359999999994E-2</v>
      </c>
      <c r="AB99">
        <f t="shared" si="2"/>
        <v>0.12088976999999998</v>
      </c>
      <c r="AC99">
        <f t="shared" si="2"/>
        <v>8.8461824000000008E-2</v>
      </c>
      <c r="AD99">
        <f t="shared" si="2"/>
        <v>9.1360359999999988E-2</v>
      </c>
      <c r="AE99">
        <f t="shared" si="2"/>
        <v>0.3542953179999998</v>
      </c>
      <c r="AF99">
        <f t="shared" si="2"/>
        <v>0.30368800000000035</v>
      </c>
      <c r="AG99">
        <f t="shared" si="2"/>
        <v>0</v>
      </c>
      <c r="AH99">
        <f t="shared" si="2"/>
        <v>0.60608000000000006</v>
      </c>
      <c r="AI99">
        <f t="shared" si="2"/>
        <v>4.9328750000000005E-2</v>
      </c>
      <c r="AJ99">
        <f t="shared" si="2"/>
        <v>0</v>
      </c>
      <c r="AK99">
        <f t="shared" si="2"/>
        <v>1.3065623999999973</v>
      </c>
      <c r="AL99">
        <f t="shared" si="2"/>
        <v>0.21328510000000014</v>
      </c>
      <c r="AM99">
        <f t="shared" si="2"/>
        <v>3.3235689000000006E-2</v>
      </c>
      <c r="AN99">
        <f t="shared" si="2"/>
        <v>1.7905680000000035E-2</v>
      </c>
      <c r="AO99">
        <f t="shared" si="2"/>
        <v>0</v>
      </c>
      <c r="AP99">
        <f t="shared" si="2"/>
        <v>2.1584849999999985E-2</v>
      </c>
      <c r="AQ99">
        <f t="shared" si="2"/>
        <v>0.56236949999999986</v>
      </c>
      <c r="AR99">
        <f t="shared" si="2"/>
        <v>0.16755959999999998</v>
      </c>
      <c r="AS99">
        <f t="shared" si="2"/>
        <v>0.15338642999999985</v>
      </c>
      <c r="AT99">
        <f t="shared" si="2"/>
        <v>0.36003239999999997</v>
      </c>
      <c r="AU99">
        <f t="shared" si="2"/>
        <v>0</v>
      </c>
      <c r="AV99">
        <f t="shared" si="2"/>
        <v>1.0583999999999998</v>
      </c>
      <c r="AW99">
        <f t="shared" si="2"/>
        <v>1.7080879500000019</v>
      </c>
      <c r="AX99">
        <f t="shared" si="2"/>
        <v>2.1999460000000024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66.27047637900003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391.79225200000002</v>
      </c>
      <c r="L3">
        <v>362</v>
      </c>
      <c r="M3">
        <v>92</v>
      </c>
      <c r="N3">
        <v>59.06</v>
      </c>
      <c r="O3">
        <v>123.66562500000001</v>
      </c>
      <c r="P3">
        <v>125.58750000000001</v>
      </c>
      <c r="Q3">
        <v>9.6906999999999996</v>
      </c>
      <c r="R3">
        <v>26</v>
      </c>
      <c r="S3">
        <v>17.590499999999999</v>
      </c>
      <c r="T3">
        <v>0</v>
      </c>
      <c r="U3">
        <v>345.375</v>
      </c>
      <c r="V3">
        <v>8.8295999999999992</v>
      </c>
      <c r="W3">
        <v>31.470661</v>
      </c>
      <c r="X3">
        <v>83.654343999999995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54.440100000000001</v>
      </c>
      <c r="AL3">
        <v>6.9720000000000004</v>
      </c>
      <c r="AM3">
        <v>0</v>
      </c>
      <c r="AN3">
        <v>0.74607000000000001</v>
      </c>
      <c r="AO3">
        <v>0</v>
      </c>
      <c r="AP3">
        <v>0</v>
      </c>
      <c r="AQ3">
        <v>0</v>
      </c>
      <c r="AR3">
        <v>2.4287999999999998</v>
      </c>
      <c r="AS3">
        <v>16.680479999999999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1781.8576320000002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</v>
      </c>
      <c r="L4">
        <v>362</v>
      </c>
      <c r="M4">
        <v>92</v>
      </c>
      <c r="N4">
        <v>59.06</v>
      </c>
      <c r="O4">
        <v>123.66562500000001</v>
      </c>
      <c r="P4">
        <v>125.58750000000001</v>
      </c>
      <c r="Q4">
        <v>9.6906999999999996</v>
      </c>
      <c r="R4">
        <v>26</v>
      </c>
      <c r="S4">
        <v>17.590499999999999</v>
      </c>
      <c r="T4">
        <v>0</v>
      </c>
      <c r="U4">
        <v>345.375</v>
      </c>
      <c r="V4">
        <v>8.8295999999999992</v>
      </c>
      <c r="W4">
        <v>26.216435000000001</v>
      </c>
      <c r="X4">
        <v>78.169300000000007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54.440100000000001</v>
      </c>
      <c r="AL4">
        <v>1.3944000000000001</v>
      </c>
      <c r="AM4">
        <v>0</v>
      </c>
      <c r="AN4">
        <v>0.74607000000000001</v>
      </c>
      <c r="AO4">
        <v>0</v>
      </c>
      <c r="AP4">
        <v>0</v>
      </c>
      <c r="AQ4">
        <v>0</v>
      </c>
      <c r="AR4">
        <v>2.4287999999999998</v>
      </c>
      <c r="AS4">
        <v>16.680479999999999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1735.7485099999999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</v>
      </c>
      <c r="L5">
        <v>362</v>
      </c>
      <c r="M5">
        <v>92</v>
      </c>
      <c r="N5">
        <v>59.06</v>
      </c>
      <c r="O5">
        <v>123.66562500000001</v>
      </c>
      <c r="P5">
        <v>125.58750000000001</v>
      </c>
      <c r="Q5">
        <v>9.6906999999999996</v>
      </c>
      <c r="R5">
        <v>26</v>
      </c>
      <c r="S5">
        <v>17.590499999999999</v>
      </c>
      <c r="T5">
        <v>0</v>
      </c>
      <c r="U5">
        <v>345.375</v>
      </c>
      <c r="V5">
        <v>8.8295999999999992</v>
      </c>
      <c r="W5">
        <v>26.1234</v>
      </c>
      <c r="X5">
        <v>78.169300000000007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54.440100000000001</v>
      </c>
      <c r="AL5">
        <v>1.3944000000000001</v>
      </c>
      <c r="AM5">
        <v>0</v>
      </c>
      <c r="AN5">
        <v>0.74607000000000001</v>
      </c>
      <c r="AO5">
        <v>0</v>
      </c>
      <c r="AP5">
        <v>0</v>
      </c>
      <c r="AQ5">
        <v>0</v>
      </c>
      <c r="AR5">
        <v>2.4287999999999998</v>
      </c>
      <c r="AS5">
        <v>16.680479999999999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1735.6554749999998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</v>
      </c>
      <c r="L6">
        <v>362</v>
      </c>
      <c r="M6">
        <v>92</v>
      </c>
      <c r="N6">
        <v>59.06</v>
      </c>
      <c r="O6">
        <v>123.66562500000001</v>
      </c>
      <c r="P6">
        <v>125.58750000000001</v>
      </c>
      <c r="Q6">
        <v>9.6906999999999996</v>
      </c>
      <c r="R6">
        <v>26</v>
      </c>
      <c r="S6">
        <v>17.590499999999999</v>
      </c>
      <c r="T6">
        <v>0</v>
      </c>
      <c r="U6">
        <v>345.375</v>
      </c>
      <c r="V6">
        <v>8.8295999999999992</v>
      </c>
      <c r="W6">
        <v>26.1234</v>
      </c>
      <c r="X6">
        <v>78.169300000000007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54.440100000000001</v>
      </c>
      <c r="AL6">
        <v>1.3944000000000001</v>
      </c>
      <c r="AM6">
        <v>0</v>
      </c>
      <c r="AN6">
        <v>0.74607000000000001</v>
      </c>
      <c r="AO6">
        <v>0</v>
      </c>
      <c r="AP6">
        <v>0</v>
      </c>
      <c r="AQ6">
        <v>0</v>
      </c>
      <c r="AR6">
        <v>2.4287999999999998</v>
      </c>
      <c r="AS6">
        <v>16.680479999999999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1735.6554749999998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</v>
      </c>
      <c r="L7">
        <v>358</v>
      </c>
      <c r="M7">
        <v>92</v>
      </c>
      <c r="N7">
        <v>59.06</v>
      </c>
      <c r="O7">
        <v>123.66562500000001</v>
      </c>
      <c r="P7">
        <v>125.58750000000001</v>
      </c>
      <c r="Q7">
        <v>8</v>
      </c>
      <c r="R7">
        <v>26</v>
      </c>
      <c r="S7">
        <v>12</v>
      </c>
      <c r="T7">
        <v>0</v>
      </c>
      <c r="U7">
        <v>345.375</v>
      </c>
      <c r="V7">
        <v>8.8295999999999992</v>
      </c>
      <c r="W7">
        <v>26.1234</v>
      </c>
      <c r="X7">
        <v>78.169300000000007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54.440100000000001</v>
      </c>
      <c r="AL7">
        <v>1.3944000000000001</v>
      </c>
      <c r="AM7">
        <v>0</v>
      </c>
      <c r="AN7">
        <v>0.74607000000000001</v>
      </c>
      <c r="AO7">
        <v>0</v>
      </c>
      <c r="AP7">
        <v>0</v>
      </c>
      <c r="AQ7">
        <v>0</v>
      </c>
      <c r="AR7">
        <v>3.3119999999999998</v>
      </c>
      <c r="AS7">
        <v>16.680479999999999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1725.2574749999997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</v>
      </c>
      <c r="L8">
        <v>358</v>
      </c>
      <c r="M8">
        <v>92</v>
      </c>
      <c r="N8">
        <v>59.06</v>
      </c>
      <c r="O8">
        <v>123.66562500000001</v>
      </c>
      <c r="P8">
        <v>125.58750000000001</v>
      </c>
      <c r="Q8">
        <v>8</v>
      </c>
      <c r="R8">
        <v>26</v>
      </c>
      <c r="S8">
        <v>12</v>
      </c>
      <c r="T8">
        <v>0</v>
      </c>
      <c r="U8">
        <v>345.375</v>
      </c>
      <c r="V8">
        <v>8.8295999999999992</v>
      </c>
      <c r="W8">
        <v>26.1234</v>
      </c>
      <c r="X8">
        <v>78.169300000000007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54.440100000000001</v>
      </c>
      <c r="AL8">
        <v>1.3944000000000001</v>
      </c>
      <c r="AM8">
        <v>0</v>
      </c>
      <c r="AN8">
        <v>0.74607000000000001</v>
      </c>
      <c r="AO8">
        <v>0</v>
      </c>
      <c r="AP8">
        <v>0</v>
      </c>
      <c r="AQ8">
        <v>0</v>
      </c>
      <c r="AR8">
        <v>35.328000000000003</v>
      </c>
      <c r="AS8">
        <v>16.680479999999999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1757.2734749999997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</v>
      </c>
      <c r="L9">
        <v>358</v>
      </c>
      <c r="M9">
        <v>92</v>
      </c>
      <c r="N9">
        <v>59.06</v>
      </c>
      <c r="O9">
        <v>123.66562500000001</v>
      </c>
      <c r="P9">
        <v>125.58750000000001</v>
      </c>
      <c r="Q9">
        <v>8</v>
      </c>
      <c r="R9">
        <v>26</v>
      </c>
      <c r="S9">
        <v>12</v>
      </c>
      <c r="T9">
        <v>0</v>
      </c>
      <c r="U9">
        <v>345.375</v>
      </c>
      <c r="V9">
        <v>8.8295999999999992</v>
      </c>
      <c r="W9">
        <v>26.1234</v>
      </c>
      <c r="X9">
        <v>78.169300000000007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54.440100000000001</v>
      </c>
      <c r="AL9">
        <v>1.3944000000000001</v>
      </c>
      <c r="AM9">
        <v>0</v>
      </c>
      <c r="AN9">
        <v>0.74607000000000001</v>
      </c>
      <c r="AO9">
        <v>0</v>
      </c>
      <c r="AP9">
        <v>0</v>
      </c>
      <c r="AQ9">
        <v>0</v>
      </c>
      <c r="AR9">
        <v>35.328000000000003</v>
      </c>
      <c r="AS9">
        <v>16.680479999999999</v>
      </c>
      <c r="AT9">
        <v>14.14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1756.4134749999998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</v>
      </c>
      <c r="L10">
        <v>358</v>
      </c>
      <c r="M10">
        <v>92</v>
      </c>
      <c r="N10">
        <v>59.06</v>
      </c>
      <c r="O10">
        <v>123.66562500000001</v>
      </c>
      <c r="P10">
        <v>125.58750000000001</v>
      </c>
      <c r="Q10">
        <v>8</v>
      </c>
      <c r="R10">
        <v>26</v>
      </c>
      <c r="S10">
        <v>12</v>
      </c>
      <c r="T10">
        <v>0</v>
      </c>
      <c r="U10">
        <v>345.375</v>
      </c>
      <c r="V10">
        <v>8.8295999999999992</v>
      </c>
      <c r="W10">
        <v>26.1234</v>
      </c>
      <c r="X10">
        <v>78.169300000000007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54.440100000000001</v>
      </c>
      <c r="AL10">
        <v>1.3944000000000001</v>
      </c>
      <c r="AM10">
        <v>0</v>
      </c>
      <c r="AN10">
        <v>0.74607000000000001</v>
      </c>
      <c r="AO10">
        <v>0</v>
      </c>
      <c r="AP10">
        <v>0</v>
      </c>
      <c r="AQ10">
        <v>0</v>
      </c>
      <c r="AR10">
        <v>3.8639999999999999</v>
      </c>
      <c r="AS10">
        <v>16.680479999999999</v>
      </c>
      <c r="AT10">
        <v>14.05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1724.8594749999997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</v>
      </c>
      <c r="L11">
        <v>358</v>
      </c>
      <c r="M11">
        <v>92</v>
      </c>
      <c r="N11">
        <v>59.06</v>
      </c>
      <c r="O11">
        <v>123.66562500000001</v>
      </c>
      <c r="P11">
        <v>125.58750000000001</v>
      </c>
      <c r="Q11">
        <v>8</v>
      </c>
      <c r="R11">
        <v>26</v>
      </c>
      <c r="S11">
        <v>12</v>
      </c>
      <c r="T11">
        <v>0</v>
      </c>
      <c r="U11">
        <v>345.375</v>
      </c>
      <c r="V11">
        <v>8.8295999999999992</v>
      </c>
      <c r="W11">
        <v>26.1234</v>
      </c>
      <c r="X11">
        <v>78.169300000000007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54.440100000000001</v>
      </c>
      <c r="AL11">
        <v>1.3944000000000001</v>
      </c>
      <c r="AM11">
        <v>0</v>
      </c>
      <c r="AN11">
        <v>0.74607000000000001</v>
      </c>
      <c r="AO11">
        <v>0</v>
      </c>
      <c r="AP11">
        <v>0</v>
      </c>
      <c r="AQ11">
        <v>0</v>
      </c>
      <c r="AR11">
        <v>3.0912000000000002</v>
      </c>
      <c r="AS11">
        <v>6.726</v>
      </c>
      <c r="AT11">
        <v>13.26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1713.3421949999999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</v>
      </c>
      <c r="L12">
        <v>358</v>
      </c>
      <c r="M12">
        <v>92</v>
      </c>
      <c r="N12">
        <v>59.06</v>
      </c>
      <c r="O12">
        <v>123.66562500000001</v>
      </c>
      <c r="P12">
        <v>125.58750000000001</v>
      </c>
      <c r="Q12">
        <v>8</v>
      </c>
      <c r="R12">
        <v>26</v>
      </c>
      <c r="S12">
        <v>12</v>
      </c>
      <c r="T12">
        <v>0</v>
      </c>
      <c r="U12">
        <v>345.375</v>
      </c>
      <c r="V12">
        <v>8.8295999999999992</v>
      </c>
      <c r="W12">
        <v>26.1234</v>
      </c>
      <c r="X12">
        <v>78.169300000000007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54.440100000000001</v>
      </c>
      <c r="AL12">
        <v>1.3944000000000001</v>
      </c>
      <c r="AM12">
        <v>0</v>
      </c>
      <c r="AN12">
        <v>0.74607000000000001</v>
      </c>
      <c r="AO12">
        <v>0</v>
      </c>
      <c r="AP12">
        <v>0</v>
      </c>
      <c r="AQ12">
        <v>0</v>
      </c>
      <c r="AR12">
        <v>3.0912000000000002</v>
      </c>
      <c r="AS12">
        <v>4.7081999999999997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1713.0643949999999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364</v>
      </c>
      <c r="L13">
        <v>358</v>
      </c>
      <c r="M13">
        <v>92</v>
      </c>
      <c r="N13">
        <v>59.06</v>
      </c>
      <c r="O13">
        <v>123.66562500000001</v>
      </c>
      <c r="P13">
        <v>125.58750000000001</v>
      </c>
      <c r="Q13">
        <v>8</v>
      </c>
      <c r="R13">
        <v>25.82</v>
      </c>
      <c r="S13">
        <v>12</v>
      </c>
      <c r="T13">
        <v>0</v>
      </c>
      <c r="U13">
        <v>345.375</v>
      </c>
      <c r="V13">
        <v>13.437200000000001</v>
      </c>
      <c r="W13">
        <v>26.1234</v>
      </c>
      <c r="X13">
        <v>78.169300000000007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54.440100000000001</v>
      </c>
      <c r="AL13">
        <v>1.3944000000000001</v>
      </c>
      <c r="AM13">
        <v>0</v>
      </c>
      <c r="AN13">
        <v>0.74607000000000001</v>
      </c>
      <c r="AO13">
        <v>0</v>
      </c>
      <c r="AP13">
        <v>0</v>
      </c>
      <c r="AQ13">
        <v>0</v>
      </c>
      <c r="AR13">
        <v>3.0912000000000002</v>
      </c>
      <c r="AS13">
        <v>4.7081999999999997</v>
      </c>
      <c r="AT13">
        <v>14.76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1719.2519949999999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364</v>
      </c>
      <c r="L14">
        <v>358</v>
      </c>
      <c r="M14">
        <v>92</v>
      </c>
      <c r="N14">
        <v>59.06</v>
      </c>
      <c r="O14">
        <v>123.66562500000001</v>
      </c>
      <c r="P14">
        <v>125.58750000000001</v>
      </c>
      <c r="Q14">
        <v>8</v>
      </c>
      <c r="R14">
        <v>25.82</v>
      </c>
      <c r="S14">
        <v>12</v>
      </c>
      <c r="T14">
        <v>0</v>
      </c>
      <c r="U14">
        <v>345.375</v>
      </c>
      <c r="V14">
        <v>13.437200000000001</v>
      </c>
      <c r="W14">
        <v>26.1234</v>
      </c>
      <c r="X14">
        <v>78.169300000000007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54.440100000000001</v>
      </c>
      <c r="AL14">
        <v>1.3944000000000001</v>
      </c>
      <c r="AM14">
        <v>0</v>
      </c>
      <c r="AN14">
        <v>0.74607000000000001</v>
      </c>
      <c r="AO14">
        <v>0</v>
      </c>
      <c r="AP14">
        <v>0</v>
      </c>
      <c r="AQ14">
        <v>0</v>
      </c>
      <c r="AR14">
        <v>3.0912000000000002</v>
      </c>
      <c r="AS14">
        <v>4.7081999999999997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1719.4919949999999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364</v>
      </c>
      <c r="L15">
        <v>358</v>
      </c>
      <c r="M15">
        <v>92</v>
      </c>
      <c r="N15">
        <v>59.06</v>
      </c>
      <c r="O15">
        <v>123.66562500000001</v>
      </c>
      <c r="P15">
        <v>125.58750000000001</v>
      </c>
      <c r="Q15">
        <v>8</v>
      </c>
      <c r="R15">
        <v>25.82</v>
      </c>
      <c r="S15">
        <v>12</v>
      </c>
      <c r="T15">
        <v>0</v>
      </c>
      <c r="U15">
        <v>345.375</v>
      </c>
      <c r="V15">
        <v>13.437200000000001</v>
      </c>
      <c r="W15">
        <v>26.1234</v>
      </c>
      <c r="X15">
        <v>78.169300000000007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6.4089999999999998</v>
      </c>
      <c r="AG15">
        <v>0</v>
      </c>
      <c r="AH15">
        <v>0</v>
      </c>
      <c r="AI15">
        <v>0</v>
      </c>
      <c r="AJ15">
        <v>0</v>
      </c>
      <c r="AK15">
        <v>54.440100000000001</v>
      </c>
      <c r="AL15">
        <v>1.3944000000000001</v>
      </c>
      <c r="AM15">
        <v>0</v>
      </c>
      <c r="AN15">
        <v>0.74607000000000001</v>
      </c>
      <c r="AO15">
        <v>0</v>
      </c>
      <c r="AP15">
        <v>0</v>
      </c>
      <c r="AQ15">
        <v>0</v>
      </c>
      <c r="AR15">
        <v>3.0912000000000002</v>
      </c>
      <c r="AS15">
        <v>4.7081999999999997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1733.5058469999999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364</v>
      </c>
      <c r="L16">
        <v>358</v>
      </c>
      <c r="M16">
        <v>92</v>
      </c>
      <c r="N16">
        <v>59.06</v>
      </c>
      <c r="O16">
        <v>123.66562500000001</v>
      </c>
      <c r="P16">
        <v>125.58750000000001</v>
      </c>
      <c r="Q16">
        <v>8</v>
      </c>
      <c r="R16">
        <v>25.82</v>
      </c>
      <c r="S16">
        <v>12</v>
      </c>
      <c r="T16">
        <v>0</v>
      </c>
      <c r="U16">
        <v>345.375</v>
      </c>
      <c r="V16">
        <v>13.437200000000001</v>
      </c>
      <c r="W16">
        <v>26.1234</v>
      </c>
      <c r="X16">
        <v>78.169300000000007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6.4089999999999998</v>
      </c>
      <c r="AG16">
        <v>0</v>
      </c>
      <c r="AH16">
        <v>0</v>
      </c>
      <c r="AI16">
        <v>0</v>
      </c>
      <c r="AJ16">
        <v>0</v>
      </c>
      <c r="AK16">
        <v>54.440100000000001</v>
      </c>
      <c r="AL16">
        <v>1.3944000000000001</v>
      </c>
      <c r="AM16">
        <v>0</v>
      </c>
      <c r="AN16">
        <v>0.74607000000000001</v>
      </c>
      <c r="AO16">
        <v>0</v>
      </c>
      <c r="AP16">
        <v>0</v>
      </c>
      <c r="AQ16">
        <v>0</v>
      </c>
      <c r="AR16">
        <v>3.0912000000000002</v>
      </c>
      <c r="AS16">
        <v>4.7081999999999997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1733.5058469999999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364</v>
      </c>
      <c r="L17">
        <v>358</v>
      </c>
      <c r="M17">
        <v>92</v>
      </c>
      <c r="N17">
        <v>59.06</v>
      </c>
      <c r="O17">
        <v>123.66562500000001</v>
      </c>
      <c r="P17">
        <v>125.58750000000001</v>
      </c>
      <c r="Q17">
        <v>8</v>
      </c>
      <c r="R17">
        <v>25.82</v>
      </c>
      <c r="S17">
        <v>12</v>
      </c>
      <c r="T17">
        <v>0</v>
      </c>
      <c r="U17">
        <v>345.375</v>
      </c>
      <c r="V17">
        <v>13.437200000000001</v>
      </c>
      <c r="W17">
        <v>26.1234</v>
      </c>
      <c r="X17">
        <v>78.169300000000007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6.4089999999999998</v>
      </c>
      <c r="AG17">
        <v>0</v>
      </c>
      <c r="AH17">
        <v>0</v>
      </c>
      <c r="AI17">
        <v>0</v>
      </c>
      <c r="AJ17">
        <v>0</v>
      </c>
      <c r="AK17">
        <v>54.440100000000001</v>
      </c>
      <c r="AL17">
        <v>1.3944000000000001</v>
      </c>
      <c r="AM17">
        <v>0</v>
      </c>
      <c r="AN17">
        <v>0.74607000000000001</v>
      </c>
      <c r="AO17">
        <v>0</v>
      </c>
      <c r="AP17">
        <v>6.6612</v>
      </c>
      <c r="AQ17">
        <v>0</v>
      </c>
      <c r="AR17">
        <v>3.0912000000000002</v>
      </c>
      <c r="AS17">
        <v>4.7081999999999997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1740.1670469999999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364</v>
      </c>
      <c r="L18">
        <v>358</v>
      </c>
      <c r="M18">
        <v>92</v>
      </c>
      <c r="N18">
        <v>59.06</v>
      </c>
      <c r="O18">
        <v>123.66562500000001</v>
      </c>
      <c r="P18">
        <v>125.58750000000001</v>
      </c>
      <c r="Q18">
        <v>8</v>
      </c>
      <c r="R18">
        <v>25.82</v>
      </c>
      <c r="S18">
        <v>12</v>
      </c>
      <c r="T18">
        <v>0</v>
      </c>
      <c r="U18">
        <v>345.375</v>
      </c>
      <c r="V18">
        <v>13.437200000000001</v>
      </c>
      <c r="W18">
        <v>26.1234</v>
      </c>
      <c r="X18">
        <v>78.169300000000007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6.4089999999999998</v>
      </c>
      <c r="AG18">
        <v>0</v>
      </c>
      <c r="AH18">
        <v>0</v>
      </c>
      <c r="AI18">
        <v>0</v>
      </c>
      <c r="AJ18">
        <v>0</v>
      </c>
      <c r="AK18">
        <v>54.440100000000001</v>
      </c>
      <c r="AL18">
        <v>1.3944000000000001</v>
      </c>
      <c r="AM18">
        <v>0</v>
      </c>
      <c r="AN18">
        <v>0.74607000000000001</v>
      </c>
      <c r="AO18">
        <v>0</v>
      </c>
      <c r="AP18">
        <v>6.6612</v>
      </c>
      <c r="AQ18">
        <v>0</v>
      </c>
      <c r="AR18">
        <v>3.0912000000000002</v>
      </c>
      <c r="AS18">
        <v>4.7081999999999997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1740.1670469999999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364</v>
      </c>
      <c r="L19">
        <v>362</v>
      </c>
      <c r="M19">
        <v>92</v>
      </c>
      <c r="N19">
        <v>59.06</v>
      </c>
      <c r="O19">
        <v>123.66562500000001</v>
      </c>
      <c r="P19">
        <v>125.58750000000001</v>
      </c>
      <c r="Q19">
        <v>9.6906999999999996</v>
      </c>
      <c r="R19">
        <v>25.82</v>
      </c>
      <c r="S19">
        <v>17.590499999999999</v>
      </c>
      <c r="T19">
        <v>0</v>
      </c>
      <c r="U19">
        <v>345.375</v>
      </c>
      <c r="V19">
        <v>13.437200000000001</v>
      </c>
      <c r="W19">
        <v>26.1234</v>
      </c>
      <c r="X19">
        <v>78.169300000000007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6.4089999999999998</v>
      </c>
      <c r="AG19">
        <v>0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0.74607000000000001</v>
      </c>
      <c r="AO19">
        <v>0</v>
      </c>
      <c r="AP19">
        <v>6.6612</v>
      </c>
      <c r="AQ19">
        <v>0</v>
      </c>
      <c r="AR19">
        <v>3.0912000000000002</v>
      </c>
      <c r="AS19">
        <v>4.7081999999999997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1751.448247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364</v>
      </c>
      <c r="L20">
        <v>362</v>
      </c>
      <c r="M20">
        <v>92</v>
      </c>
      <c r="N20">
        <v>59.06</v>
      </c>
      <c r="O20">
        <v>123.66562500000001</v>
      </c>
      <c r="P20">
        <v>125.58750000000001</v>
      </c>
      <c r="Q20">
        <v>9.6906999999999996</v>
      </c>
      <c r="R20">
        <v>25.82</v>
      </c>
      <c r="S20">
        <v>17.590499999999999</v>
      </c>
      <c r="T20">
        <v>0</v>
      </c>
      <c r="U20">
        <v>345.375</v>
      </c>
      <c r="V20">
        <v>13.437200000000001</v>
      </c>
      <c r="W20">
        <v>26.1234</v>
      </c>
      <c r="X20">
        <v>78.169300000000007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6.4089999999999998</v>
      </c>
      <c r="AG20">
        <v>0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0.74607000000000001</v>
      </c>
      <c r="AO20">
        <v>0</v>
      </c>
      <c r="AP20">
        <v>6.6612</v>
      </c>
      <c r="AQ20">
        <v>15.561</v>
      </c>
      <c r="AR20">
        <v>3.0912000000000002</v>
      </c>
      <c r="AS20">
        <v>4.7081999999999997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1767.009247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414</v>
      </c>
      <c r="L21">
        <v>362</v>
      </c>
      <c r="M21">
        <v>92</v>
      </c>
      <c r="N21">
        <v>59.06</v>
      </c>
      <c r="O21">
        <v>123.66562500000001</v>
      </c>
      <c r="P21">
        <v>125.58750000000001</v>
      </c>
      <c r="Q21">
        <v>9.6906999999999996</v>
      </c>
      <c r="R21">
        <v>25.82</v>
      </c>
      <c r="S21">
        <v>17.590499999999999</v>
      </c>
      <c r="T21">
        <v>0</v>
      </c>
      <c r="U21">
        <v>345.375</v>
      </c>
      <c r="V21">
        <v>8.8295999999999992</v>
      </c>
      <c r="W21">
        <v>21.284199999999998</v>
      </c>
      <c r="X21">
        <v>63.190899999999999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6.4089999999999998</v>
      </c>
      <c r="AG21">
        <v>0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0.74607000000000001</v>
      </c>
      <c r="AO21">
        <v>0</v>
      </c>
      <c r="AP21">
        <v>6.6612</v>
      </c>
      <c r="AQ21">
        <v>15.561</v>
      </c>
      <c r="AR21">
        <v>3.0912000000000002</v>
      </c>
      <c r="AS21">
        <v>4.7081999999999997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1792.5840470000003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464</v>
      </c>
      <c r="L22">
        <v>362</v>
      </c>
      <c r="M22">
        <v>92</v>
      </c>
      <c r="N22">
        <v>59.06</v>
      </c>
      <c r="O22">
        <v>123.66562500000001</v>
      </c>
      <c r="P22">
        <v>125.58750000000001</v>
      </c>
      <c r="Q22">
        <v>9.6906999999999996</v>
      </c>
      <c r="R22">
        <v>25.82</v>
      </c>
      <c r="S22">
        <v>17.590499999999999</v>
      </c>
      <c r="T22">
        <v>0</v>
      </c>
      <c r="U22">
        <v>345.375</v>
      </c>
      <c r="V22">
        <v>8.8295999999999992</v>
      </c>
      <c r="W22">
        <v>21.284199999999998</v>
      </c>
      <c r="X22">
        <v>63.190899999999999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6.4089999999999998</v>
      </c>
      <c r="AG22">
        <v>0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0.74607000000000001</v>
      </c>
      <c r="AO22">
        <v>0</v>
      </c>
      <c r="AP22">
        <v>6.6612</v>
      </c>
      <c r="AQ22">
        <v>20.16</v>
      </c>
      <c r="AR22">
        <v>3.0912000000000002</v>
      </c>
      <c r="AS22">
        <v>4.7081999999999997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1847.1830470000004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514</v>
      </c>
      <c r="L23">
        <v>362</v>
      </c>
      <c r="M23">
        <v>92</v>
      </c>
      <c r="N23">
        <v>59.06</v>
      </c>
      <c r="O23">
        <v>123.66562500000001</v>
      </c>
      <c r="P23">
        <v>125.58750000000001</v>
      </c>
      <c r="Q23">
        <v>9.6906999999999996</v>
      </c>
      <c r="R23">
        <v>25.82</v>
      </c>
      <c r="S23">
        <v>17.590499999999999</v>
      </c>
      <c r="T23">
        <v>0</v>
      </c>
      <c r="U23">
        <v>345.375</v>
      </c>
      <c r="V23">
        <v>8.8295999999999992</v>
      </c>
      <c r="W23">
        <v>21.284199999999998</v>
      </c>
      <c r="X23">
        <v>63.190899999999999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6.4089999999999998</v>
      </c>
      <c r="AG23">
        <v>0</v>
      </c>
      <c r="AH23">
        <v>0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0.74607000000000001</v>
      </c>
      <c r="AO23">
        <v>0</v>
      </c>
      <c r="AP23">
        <v>0</v>
      </c>
      <c r="AQ23">
        <v>31.122</v>
      </c>
      <c r="AR23">
        <v>3.0912000000000002</v>
      </c>
      <c r="AS23">
        <v>4.7081999999999997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1901.4838470000004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564</v>
      </c>
      <c r="L24">
        <v>362</v>
      </c>
      <c r="M24">
        <v>92</v>
      </c>
      <c r="N24">
        <v>59.06</v>
      </c>
      <c r="O24">
        <v>123.66562500000001</v>
      </c>
      <c r="P24">
        <v>125.58750000000001</v>
      </c>
      <c r="Q24">
        <v>9.6906999999999996</v>
      </c>
      <c r="R24">
        <v>25.82</v>
      </c>
      <c r="S24">
        <v>17.590499999999999</v>
      </c>
      <c r="T24">
        <v>0</v>
      </c>
      <c r="U24">
        <v>345.375</v>
      </c>
      <c r="V24">
        <v>8.8295999999999992</v>
      </c>
      <c r="W24">
        <v>21.284199999999998</v>
      </c>
      <c r="X24">
        <v>63.190899999999999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6.4089999999999998</v>
      </c>
      <c r="AG24">
        <v>0</v>
      </c>
      <c r="AH24">
        <v>17.045999999999999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0.74607000000000001</v>
      </c>
      <c r="AO24">
        <v>0</v>
      </c>
      <c r="AP24">
        <v>0</v>
      </c>
      <c r="AQ24">
        <v>31.122</v>
      </c>
      <c r="AR24">
        <v>3.0912000000000002</v>
      </c>
      <c r="AS24">
        <v>4.7081999999999997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1968.5298470000005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593.61500000000001</v>
      </c>
      <c r="L25">
        <v>362</v>
      </c>
      <c r="M25">
        <v>92</v>
      </c>
      <c r="N25">
        <v>59.06</v>
      </c>
      <c r="O25">
        <v>123.66562500000001</v>
      </c>
      <c r="P25">
        <v>125.58750000000001</v>
      </c>
      <c r="Q25">
        <v>9.6906999999999996</v>
      </c>
      <c r="R25">
        <v>25.82</v>
      </c>
      <c r="S25">
        <v>17.590499999999999</v>
      </c>
      <c r="T25">
        <v>0</v>
      </c>
      <c r="U25">
        <v>345.375</v>
      </c>
      <c r="V25">
        <v>8.8295999999999992</v>
      </c>
      <c r="W25">
        <v>21.284199999999998</v>
      </c>
      <c r="X25">
        <v>63.190899999999999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6.4089999999999998</v>
      </c>
      <c r="AG25">
        <v>0</v>
      </c>
      <c r="AH25">
        <v>53.031999999999996</v>
      </c>
      <c r="AI25">
        <v>0</v>
      </c>
      <c r="AJ25">
        <v>0</v>
      </c>
      <c r="AK25">
        <v>54.440100000000001</v>
      </c>
      <c r="AL25">
        <v>1.3944000000000001</v>
      </c>
      <c r="AM25">
        <v>0</v>
      </c>
      <c r="AN25">
        <v>0.74607000000000001</v>
      </c>
      <c r="AO25">
        <v>0</v>
      </c>
      <c r="AP25">
        <v>0</v>
      </c>
      <c r="AQ25">
        <v>46.683</v>
      </c>
      <c r="AR25">
        <v>3.0912000000000002</v>
      </c>
      <c r="AS25">
        <v>4.7081999999999997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2049.6918470000001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593.61500000000001</v>
      </c>
      <c r="L26">
        <v>362</v>
      </c>
      <c r="M26">
        <v>92</v>
      </c>
      <c r="N26">
        <v>59.06</v>
      </c>
      <c r="O26">
        <v>123.66562500000001</v>
      </c>
      <c r="P26">
        <v>125.58750000000001</v>
      </c>
      <c r="Q26">
        <v>9.6906999999999996</v>
      </c>
      <c r="R26">
        <v>31.767099999999999</v>
      </c>
      <c r="S26">
        <v>17.590499999999999</v>
      </c>
      <c r="T26">
        <v>0</v>
      </c>
      <c r="U26">
        <v>345.375</v>
      </c>
      <c r="V26">
        <v>8.8295999999999992</v>
      </c>
      <c r="W26">
        <v>29.960799999999999</v>
      </c>
      <c r="X26">
        <v>83.361599999999996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12.818</v>
      </c>
      <c r="AG26">
        <v>0</v>
      </c>
      <c r="AH26">
        <v>53.031999999999996</v>
      </c>
      <c r="AI26">
        <v>0</v>
      </c>
      <c r="AJ26">
        <v>0</v>
      </c>
      <c r="AK26">
        <v>54.440100000000001</v>
      </c>
      <c r="AL26">
        <v>1.3944000000000001</v>
      </c>
      <c r="AM26">
        <v>0</v>
      </c>
      <c r="AN26">
        <v>0.74607000000000001</v>
      </c>
      <c r="AO26">
        <v>0</v>
      </c>
      <c r="AP26">
        <v>0</v>
      </c>
      <c r="AQ26">
        <v>46.683</v>
      </c>
      <c r="AR26">
        <v>3.0912000000000002</v>
      </c>
      <c r="AS26">
        <v>4.7081999999999997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2129.6801750000004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624.61500000000001</v>
      </c>
      <c r="L27">
        <v>429.43759499999999</v>
      </c>
      <c r="M27">
        <v>92</v>
      </c>
      <c r="N27">
        <v>59.06</v>
      </c>
      <c r="O27">
        <v>123.66562500000001</v>
      </c>
      <c r="P27">
        <v>125.58750000000001</v>
      </c>
      <c r="Q27">
        <v>10.4034</v>
      </c>
      <c r="R27">
        <v>41.772399999999998</v>
      </c>
      <c r="S27">
        <v>21.293600000000001</v>
      </c>
      <c r="T27">
        <v>0</v>
      </c>
      <c r="U27">
        <v>345.375</v>
      </c>
      <c r="V27">
        <v>11.59965</v>
      </c>
      <c r="W27">
        <v>29.960799999999999</v>
      </c>
      <c r="X27">
        <v>93.361599999999996</v>
      </c>
      <c r="Y27">
        <v>0</v>
      </c>
      <c r="Z27">
        <v>1.1000000000000001</v>
      </c>
      <c r="AA27">
        <v>8.2949999999999999</v>
      </c>
      <c r="AB27">
        <v>13.17004</v>
      </c>
      <c r="AC27">
        <v>1.2734000000000001</v>
      </c>
      <c r="AD27">
        <v>18.272072000000001</v>
      </c>
      <c r="AE27">
        <v>32.957704</v>
      </c>
      <c r="AF27">
        <v>19.227</v>
      </c>
      <c r="AG27">
        <v>0</v>
      </c>
      <c r="AH27">
        <v>75.760000000000005</v>
      </c>
      <c r="AI27">
        <v>0</v>
      </c>
      <c r="AJ27">
        <v>0</v>
      </c>
      <c r="AK27">
        <v>54.440100000000001</v>
      </c>
      <c r="AL27">
        <v>1.3944000000000001</v>
      </c>
      <c r="AM27">
        <v>4.1322999999999999</v>
      </c>
      <c r="AN27">
        <v>0.74607000000000001</v>
      </c>
      <c r="AO27">
        <v>0</v>
      </c>
      <c r="AP27">
        <v>6.6612</v>
      </c>
      <c r="AQ27">
        <v>46.683</v>
      </c>
      <c r="AR27">
        <v>3.8639999999999999</v>
      </c>
      <c r="AS27">
        <v>4.7081999999999997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2315.8166560000009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661.89255200000002</v>
      </c>
      <c r="L28">
        <v>554.23009999999999</v>
      </c>
      <c r="M28">
        <v>92</v>
      </c>
      <c r="N28">
        <v>59.06</v>
      </c>
      <c r="O28">
        <v>123.66562500000001</v>
      </c>
      <c r="P28">
        <v>125.58750000000001</v>
      </c>
      <c r="Q28">
        <v>10.4034</v>
      </c>
      <c r="R28">
        <v>41.772399999999998</v>
      </c>
      <c r="S28">
        <v>21.293600000000001</v>
      </c>
      <c r="T28">
        <v>0</v>
      </c>
      <c r="U28">
        <v>345.375</v>
      </c>
      <c r="V28">
        <v>11.600300000000001</v>
      </c>
      <c r="W28">
        <v>34.799309999999998</v>
      </c>
      <c r="X28">
        <v>98.34</v>
      </c>
      <c r="Y28">
        <v>0</v>
      </c>
      <c r="Z28">
        <v>13.041600000000001</v>
      </c>
      <c r="AA28">
        <v>14.04936</v>
      </c>
      <c r="AB28">
        <v>26.793299999999999</v>
      </c>
      <c r="AC28">
        <v>29.062808</v>
      </c>
      <c r="AD28">
        <v>18.272072000000001</v>
      </c>
      <c r="AE28">
        <v>49.436556000000003</v>
      </c>
      <c r="AF28">
        <v>37.468000000000004</v>
      </c>
      <c r="AG28">
        <v>0</v>
      </c>
      <c r="AH28">
        <v>132.58000000000001</v>
      </c>
      <c r="AI28">
        <v>0</v>
      </c>
      <c r="AJ28">
        <v>0</v>
      </c>
      <c r="AK28">
        <v>54.440100000000001</v>
      </c>
      <c r="AL28">
        <v>1.3944000000000001</v>
      </c>
      <c r="AM28">
        <v>8.2645999999999997</v>
      </c>
      <c r="AN28">
        <v>0.74607000000000001</v>
      </c>
      <c r="AO28">
        <v>0</v>
      </c>
      <c r="AP28">
        <v>6.6612</v>
      </c>
      <c r="AQ28">
        <v>46.683</v>
      </c>
      <c r="AR28">
        <v>35.328000000000003</v>
      </c>
      <c r="AS28">
        <v>4.7081999999999997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2673.9490530000003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675.77110000000005</v>
      </c>
      <c r="L29">
        <v>624.23009999999999</v>
      </c>
      <c r="M29">
        <v>92</v>
      </c>
      <c r="N29">
        <v>59.06</v>
      </c>
      <c r="O29">
        <v>123.66562500000001</v>
      </c>
      <c r="P29">
        <v>125.58750000000001</v>
      </c>
      <c r="Q29">
        <v>10.4034</v>
      </c>
      <c r="R29">
        <v>41.772399999999998</v>
      </c>
      <c r="S29">
        <v>21.293600000000001</v>
      </c>
      <c r="T29">
        <v>0</v>
      </c>
      <c r="U29">
        <v>345.375</v>
      </c>
      <c r="V29">
        <v>16.207899999999999</v>
      </c>
      <c r="W29">
        <v>34.799309999999998</v>
      </c>
      <c r="X29">
        <v>98.34</v>
      </c>
      <c r="Y29">
        <v>0</v>
      </c>
      <c r="Z29">
        <v>13.041600000000001</v>
      </c>
      <c r="AA29">
        <v>27.65</v>
      </c>
      <c r="AB29">
        <v>26.793299999999999</v>
      </c>
      <c r="AC29">
        <v>29.062808</v>
      </c>
      <c r="AD29">
        <v>27.408107999999999</v>
      </c>
      <c r="AE29">
        <v>49.436556000000003</v>
      </c>
      <c r="AF29">
        <v>37.468000000000004</v>
      </c>
      <c r="AG29">
        <v>0</v>
      </c>
      <c r="AH29">
        <v>137.315</v>
      </c>
      <c r="AI29">
        <v>3.819</v>
      </c>
      <c r="AJ29">
        <v>0</v>
      </c>
      <c r="AK29">
        <v>54.440100000000001</v>
      </c>
      <c r="AL29">
        <v>6.9720000000000004</v>
      </c>
      <c r="AM29">
        <v>10.536032000000001</v>
      </c>
      <c r="AN29">
        <v>0.74607000000000001</v>
      </c>
      <c r="AO29">
        <v>0</v>
      </c>
      <c r="AP29">
        <v>0</v>
      </c>
      <c r="AQ29">
        <v>46.683</v>
      </c>
      <c r="AR29">
        <v>35.328000000000003</v>
      </c>
      <c r="AS29">
        <v>4.7081999999999997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2794.9137090000004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675.77110000000005</v>
      </c>
      <c r="L30">
        <v>652.7251</v>
      </c>
      <c r="M30">
        <v>92</v>
      </c>
      <c r="N30">
        <v>59.06</v>
      </c>
      <c r="O30">
        <v>123.66562500000001</v>
      </c>
      <c r="P30">
        <v>125.58750000000001</v>
      </c>
      <c r="Q30">
        <v>10.4034</v>
      </c>
      <c r="R30">
        <v>41.772399999999998</v>
      </c>
      <c r="S30">
        <v>21.293600000000001</v>
      </c>
      <c r="T30">
        <v>0</v>
      </c>
      <c r="U30">
        <v>345.375</v>
      </c>
      <c r="V30">
        <v>16.207899999999999</v>
      </c>
      <c r="W30">
        <v>34.799309999999998</v>
      </c>
      <c r="X30">
        <v>98.34</v>
      </c>
      <c r="Y30">
        <v>0</v>
      </c>
      <c r="Z30">
        <v>13.041600000000001</v>
      </c>
      <c r="AA30">
        <v>27.65</v>
      </c>
      <c r="AB30">
        <v>26.793299999999999</v>
      </c>
      <c r="AC30">
        <v>29.062808</v>
      </c>
      <c r="AD30">
        <v>27.408107999999999</v>
      </c>
      <c r="AE30">
        <v>49.436556000000003</v>
      </c>
      <c r="AF30">
        <v>37.468000000000004</v>
      </c>
      <c r="AG30">
        <v>0</v>
      </c>
      <c r="AH30">
        <v>137.315</v>
      </c>
      <c r="AI30">
        <v>16.548999999999999</v>
      </c>
      <c r="AJ30">
        <v>0</v>
      </c>
      <c r="AK30">
        <v>54.440100000000001</v>
      </c>
      <c r="AL30">
        <v>55.776000000000003</v>
      </c>
      <c r="AM30">
        <v>10.536032000000001</v>
      </c>
      <c r="AN30">
        <v>0.74607000000000001</v>
      </c>
      <c r="AO30">
        <v>0</v>
      </c>
      <c r="AP30">
        <v>0</v>
      </c>
      <c r="AQ30">
        <v>46.683</v>
      </c>
      <c r="AR30">
        <v>3.8639999999999999</v>
      </c>
      <c r="AS30">
        <v>4.7081999999999997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2853.478709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652.7251</v>
      </c>
      <c r="M31">
        <v>92</v>
      </c>
      <c r="N31">
        <v>59.06</v>
      </c>
      <c r="O31">
        <v>123.66562500000001</v>
      </c>
      <c r="P31">
        <v>125.58750000000001</v>
      </c>
      <c r="Q31">
        <v>10.6777</v>
      </c>
      <c r="R31">
        <v>42.392195999999998</v>
      </c>
      <c r="S31">
        <v>25.521681999999998</v>
      </c>
      <c r="T31">
        <v>0</v>
      </c>
      <c r="U31">
        <v>345.375</v>
      </c>
      <c r="V31">
        <v>16.207899999999999</v>
      </c>
      <c r="W31">
        <v>34.799309999999998</v>
      </c>
      <c r="X31">
        <v>98.34</v>
      </c>
      <c r="Y31">
        <v>0</v>
      </c>
      <c r="Z31">
        <v>13.041600000000001</v>
      </c>
      <c r="AA31">
        <v>27.65</v>
      </c>
      <c r="AB31">
        <v>26.793299999999999</v>
      </c>
      <c r="AC31">
        <v>29.062808</v>
      </c>
      <c r="AD31">
        <v>27.408107999999999</v>
      </c>
      <c r="AE31">
        <v>49.436556000000003</v>
      </c>
      <c r="AF31">
        <v>37.468000000000004</v>
      </c>
      <c r="AG31">
        <v>0</v>
      </c>
      <c r="AH31">
        <v>137.315</v>
      </c>
      <c r="AI31">
        <v>16.548999999999999</v>
      </c>
      <c r="AJ31">
        <v>0</v>
      </c>
      <c r="AK31">
        <v>54.440100000000001</v>
      </c>
      <c r="AL31">
        <v>55.776000000000003</v>
      </c>
      <c r="AM31">
        <v>10.536032000000001</v>
      </c>
      <c r="AN31">
        <v>0.74607000000000001</v>
      </c>
      <c r="AO31">
        <v>0</v>
      </c>
      <c r="AP31">
        <v>0</v>
      </c>
      <c r="AQ31">
        <v>46.683</v>
      </c>
      <c r="AR31">
        <v>3.3119999999999998</v>
      </c>
      <c r="AS31">
        <v>4.7081999999999997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2865.106914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652.7251</v>
      </c>
      <c r="M32">
        <v>92</v>
      </c>
      <c r="N32">
        <v>59.06</v>
      </c>
      <c r="O32">
        <v>123.66562500000001</v>
      </c>
      <c r="P32">
        <v>125.58750000000001</v>
      </c>
      <c r="Q32">
        <v>10.6777</v>
      </c>
      <c r="R32">
        <v>42.392195999999998</v>
      </c>
      <c r="S32">
        <v>26.390910000000002</v>
      </c>
      <c r="T32">
        <v>0</v>
      </c>
      <c r="U32">
        <v>345.375</v>
      </c>
      <c r="V32">
        <v>16.207899999999999</v>
      </c>
      <c r="W32">
        <v>34.799309999999998</v>
      </c>
      <c r="X32">
        <v>98.34</v>
      </c>
      <c r="Y32">
        <v>0</v>
      </c>
      <c r="Z32">
        <v>13.041600000000001</v>
      </c>
      <c r="AA32">
        <v>27.65</v>
      </c>
      <c r="AB32">
        <v>26.793299999999999</v>
      </c>
      <c r="AC32">
        <v>29.062808</v>
      </c>
      <c r="AD32">
        <v>27.408107999999999</v>
      </c>
      <c r="AE32">
        <v>49.436556000000003</v>
      </c>
      <c r="AF32">
        <v>37.468000000000004</v>
      </c>
      <c r="AG32">
        <v>0</v>
      </c>
      <c r="AH32">
        <v>140.34540000000001</v>
      </c>
      <c r="AI32">
        <v>16.548999999999999</v>
      </c>
      <c r="AJ32">
        <v>0</v>
      </c>
      <c r="AK32">
        <v>54.440100000000001</v>
      </c>
      <c r="AL32">
        <v>55.776000000000003</v>
      </c>
      <c r="AM32">
        <v>10.536032000000001</v>
      </c>
      <c r="AN32">
        <v>0.74607000000000001</v>
      </c>
      <c r="AO32">
        <v>0</v>
      </c>
      <c r="AP32">
        <v>0</v>
      </c>
      <c r="AQ32">
        <v>46.683</v>
      </c>
      <c r="AR32">
        <v>3.3119999999999998</v>
      </c>
      <c r="AS32">
        <v>4.7081999999999997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2869.0065420000001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652.7251</v>
      </c>
      <c r="M33">
        <v>92</v>
      </c>
      <c r="N33">
        <v>59.06</v>
      </c>
      <c r="O33">
        <v>123.66562500000001</v>
      </c>
      <c r="P33">
        <v>125.58750000000001</v>
      </c>
      <c r="Q33">
        <v>10.6777</v>
      </c>
      <c r="R33">
        <v>42.392195999999998</v>
      </c>
      <c r="S33">
        <v>26.390910000000002</v>
      </c>
      <c r="T33">
        <v>0</v>
      </c>
      <c r="U33">
        <v>345.375</v>
      </c>
      <c r="V33">
        <v>16.207899999999999</v>
      </c>
      <c r="W33">
        <v>34.799309999999998</v>
      </c>
      <c r="X33">
        <v>98.34</v>
      </c>
      <c r="Y33">
        <v>0</v>
      </c>
      <c r="Z33">
        <v>13.041600000000001</v>
      </c>
      <c r="AA33">
        <v>14.04936</v>
      </c>
      <c r="AB33">
        <v>26.793299999999999</v>
      </c>
      <c r="AC33">
        <v>29.062808</v>
      </c>
      <c r="AD33">
        <v>18.272072000000001</v>
      </c>
      <c r="AE33">
        <v>49.436556000000003</v>
      </c>
      <c r="AF33">
        <v>37.468000000000004</v>
      </c>
      <c r="AG33">
        <v>0</v>
      </c>
      <c r="AH33">
        <v>113.64</v>
      </c>
      <c r="AI33">
        <v>16.548999999999999</v>
      </c>
      <c r="AJ33">
        <v>0</v>
      </c>
      <c r="AK33">
        <v>54.440100000000001</v>
      </c>
      <c r="AL33">
        <v>55.776000000000003</v>
      </c>
      <c r="AM33">
        <v>8.2645999999999997</v>
      </c>
      <c r="AN33">
        <v>0.74607000000000001</v>
      </c>
      <c r="AO33">
        <v>0</v>
      </c>
      <c r="AP33">
        <v>0</v>
      </c>
      <c r="AQ33">
        <v>46.683</v>
      </c>
      <c r="AR33">
        <v>3.3119999999999998</v>
      </c>
      <c r="AS33">
        <v>4.7081999999999997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2817.2930339999998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652.7251</v>
      </c>
      <c r="M34">
        <v>92</v>
      </c>
      <c r="N34">
        <v>59.06</v>
      </c>
      <c r="O34">
        <v>123.66562500000001</v>
      </c>
      <c r="P34">
        <v>125.58750000000001</v>
      </c>
      <c r="Q34">
        <v>10.6777</v>
      </c>
      <c r="R34">
        <v>42.392195999999998</v>
      </c>
      <c r="S34">
        <v>26.390910000000002</v>
      </c>
      <c r="T34">
        <v>0</v>
      </c>
      <c r="U34">
        <v>345.375</v>
      </c>
      <c r="V34">
        <v>16.207899999999999</v>
      </c>
      <c r="W34">
        <v>34.799309999999998</v>
      </c>
      <c r="X34">
        <v>98.34</v>
      </c>
      <c r="Y34">
        <v>0</v>
      </c>
      <c r="Z34">
        <v>0</v>
      </c>
      <c r="AA34">
        <v>14.04936</v>
      </c>
      <c r="AB34">
        <v>26.34008</v>
      </c>
      <c r="AC34">
        <v>1.2734000000000001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86.745199999999997</v>
      </c>
      <c r="AI34">
        <v>16.548999999999999</v>
      </c>
      <c r="AJ34">
        <v>0</v>
      </c>
      <c r="AK34">
        <v>54.440100000000001</v>
      </c>
      <c r="AL34">
        <v>6.9720000000000004</v>
      </c>
      <c r="AM34">
        <v>4.1322999999999999</v>
      </c>
      <c r="AN34">
        <v>0.74607000000000001</v>
      </c>
      <c r="AO34">
        <v>0</v>
      </c>
      <c r="AP34">
        <v>0</v>
      </c>
      <c r="AQ34">
        <v>46.683</v>
      </c>
      <c r="AR34">
        <v>3.3119999999999998</v>
      </c>
      <c r="AS34">
        <v>4.7081999999999997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2676.4577060000006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652.7251</v>
      </c>
      <c r="M35">
        <v>92</v>
      </c>
      <c r="N35">
        <v>59.06</v>
      </c>
      <c r="O35">
        <v>123.66562500000001</v>
      </c>
      <c r="P35">
        <v>125.58750000000001</v>
      </c>
      <c r="Q35">
        <v>10.6777</v>
      </c>
      <c r="R35">
        <v>42.392195999999998</v>
      </c>
      <c r="S35">
        <v>26.390910000000002</v>
      </c>
      <c r="T35">
        <v>0</v>
      </c>
      <c r="U35">
        <v>345.375</v>
      </c>
      <c r="V35">
        <v>16.207899999999999</v>
      </c>
      <c r="W35">
        <v>34.799309999999998</v>
      </c>
      <c r="X35">
        <v>98.34</v>
      </c>
      <c r="Y35">
        <v>0</v>
      </c>
      <c r="Z35">
        <v>0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86.745199999999997</v>
      </c>
      <c r="AI35">
        <v>3.819</v>
      </c>
      <c r="AJ35">
        <v>0</v>
      </c>
      <c r="AK35">
        <v>54.440100000000001</v>
      </c>
      <c r="AL35">
        <v>1.3944000000000001</v>
      </c>
      <c r="AM35">
        <v>0</v>
      </c>
      <c r="AN35">
        <v>0.74607000000000001</v>
      </c>
      <c r="AO35">
        <v>0</v>
      </c>
      <c r="AP35">
        <v>0</v>
      </c>
      <c r="AQ35">
        <v>46.683</v>
      </c>
      <c r="AR35">
        <v>3.3119999999999998</v>
      </c>
      <c r="AS35">
        <v>4.7081999999999997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2612.8961579999996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652.7251</v>
      </c>
      <c r="M36">
        <v>92</v>
      </c>
      <c r="N36">
        <v>59.06</v>
      </c>
      <c r="O36">
        <v>123.66562500000001</v>
      </c>
      <c r="P36">
        <v>125.58750000000001</v>
      </c>
      <c r="Q36">
        <v>10.6777</v>
      </c>
      <c r="R36">
        <v>41.772399999999998</v>
      </c>
      <c r="S36">
        <v>26.3901</v>
      </c>
      <c r="T36">
        <v>0</v>
      </c>
      <c r="U36">
        <v>345.375</v>
      </c>
      <c r="V36">
        <v>16.207899999999999</v>
      </c>
      <c r="W36">
        <v>34.799309999999998</v>
      </c>
      <c r="X36">
        <v>98.34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58.713999999999999</v>
      </c>
      <c r="AI36">
        <v>0</v>
      </c>
      <c r="AJ36">
        <v>0</v>
      </c>
      <c r="AK36">
        <v>54.440100000000001</v>
      </c>
      <c r="AL36">
        <v>1.3944000000000001</v>
      </c>
      <c r="AM36">
        <v>0</v>
      </c>
      <c r="AN36">
        <v>0.74607000000000001</v>
      </c>
      <c r="AO36">
        <v>0</v>
      </c>
      <c r="AP36">
        <v>0</v>
      </c>
      <c r="AQ36">
        <v>46.683</v>
      </c>
      <c r="AR36">
        <v>3.3119999999999998</v>
      </c>
      <c r="AS36">
        <v>4.7081999999999997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2549.4292759999998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652.7251</v>
      </c>
      <c r="M37">
        <v>92</v>
      </c>
      <c r="N37">
        <v>59.06</v>
      </c>
      <c r="O37">
        <v>123.66562500000001</v>
      </c>
      <c r="P37">
        <v>125.58750000000001</v>
      </c>
      <c r="Q37">
        <v>10.6777</v>
      </c>
      <c r="R37">
        <v>41.772399999999998</v>
      </c>
      <c r="S37">
        <v>26.3901</v>
      </c>
      <c r="T37">
        <v>0</v>
      </c>
      <c r="U37">
        <v>345.375</v>
      </c>
      <c r="V37">
        <v>16.207899999999999</v>
      </c>
      <c r="W37">
        <v>34.799309999999998</v>
      </c>
      <c r="X37">
        <v>98.34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0</v>
      </c>
      <c r="AH37">
        <v>17.140699999999999</v>
      </c>
      <c r="AI37">
        <v>0</v>
      </c>
      <c r="AJ37">
        <v>0</v>
      </c>
      <c r="AK37">
        <v>54.440100000000001</v>
      </c>
      <c r="AL37">
        <v>1.3944000000000001</v>
      </c>
      <c r="AM37">
        <v>0</v>
      </c>
      <c r="AN37">
        <v>0.74607000000000001</v>
      </c>
      <c r="AO37">
        <v>0</v>
      </c>
      <c r="AP37">
        <v>0</v>
      </c>
      <c r="AQ37">
        <v>46.683</v>
      </c>
      <c r="AR37">
        <v>3.3119999999999998</v>
      </c>
      <c r="AS37">
        <v>4.7081999999999997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2491.3771240000001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652.7251</v>
      </c>
      <c r="M38">
        <v>92</v>
      </c>
      <c r="N38">
        <v>59.06</v>
      </c>
      <c r="O38">
        <v>123.66562500000001</v>
      </c>
      <c r="P38">
        <v>125.58750000000001</v>
      </c>
      <c r="Q38">
        <v>10.6777</v>
      </c>
      <c r="R38">
        <v>41.772399999999998</v>
      </c>
      <c r="S38">
        <v>26.3901</v>
      </c>
      <c r="T38">
        <v>0</v>
      </c>
      <c r="U38">
        <v>345.375</v>
      </c>
      <c r="V38">
        <v>16.207899999999999</v>
      </c>
      <c r="W38">
        <v>34.799309999999998</v>
      </c>
      <c r="X38">
        <v>98.34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54.440100000000001</v>
      </c>
      <c r="AL38">
        <v>1.3944000000000001</v>
      </c>
      <c r="AM38">
        <v>0</v>
      </c>
      <c r="AN38">
        <v>0.74607000000000001</v>
      </c>
      <c r="AO38">
        <v>0</v>
      </c>
      <c r="AP38">
        <v>0</v>
      </c>
      <c r="AQ38">
        <v>46.683</v>
      </c>
      <c r="AR38">
        <v>3.3119999999999998</v>
      </c>
      <c r="AS38">
        <v>4.7081999999999997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2461.0663840000002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652.7251</v>
      </c>
      <c r="M39">
        <v>92</v>
      </c>
      <c r="N39">
        <v>59.06</v>
      </c>
      <c r="O39">
        <v>123.66562500000001</v>
      </c>
      <c r="P39">
        <v>125.58750000000001</v>
      </c>
      <c r="Q39">
        <v>10.6777</v>
      </c>
      <c r="R39">
        <v>41.772399999999998</v>
      </c>
      <c r="S39">
        <v>26.3901</v>
      </c>
      <c r="T39">
        <v>0</v>
      </c>
      <c r="U39">
        <v>345.375</v>
      </c>
      <c r="V39">
        <v>16.207899999999999</v>
      </c>
      <c r="W39">
        <v>34.799309999999998</v>
      </c>
      <c r="X39">
        <v>98.34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54.440100000000001</v>
      </c>
      <c r="AL39">
        <v>1.3944000000000001</v>
      </c>
      <c r="AM39">
        <v>0</v>
      </c>
      <c r="AN39">
        <v>0.74607000000000001</v>
      </c>
      <c r="AO39">
        <v>0</v>
      </c>
      <c r="AP39">
        <v>0</v>
      </c>
      <c r="AQ39">
        <v>46.683</v>
      </c>
      <c r="AR39">
        <v>3.8639999999999999</v>
      </c>
      <c r="AS39">
        <v>4.7081999999999997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2461.6183840000003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652.7251</v>
      </c>
      <c r="M40">
        <v>92</v>
      </c>
      <c r="N40">
        <v>59.06</v>
      </c>
      <c r="O40">
        <v>123.66562500000001</v>
      </c>
      <c r="P40">
        <v>125.58750000000001</v>
      </c>
      <c r="Q40">
        <v>10.6777</v>
      </c>
      <c r="R40">
        <v>41.772399999999998</v>
      </c>
      <c r="S40">
        <v>26.3901</v>
      </c>
      <c r="T40">
        <v>0</v>
      </c>
      <c r="U40">
        <v>345.375</v>
      </c>
      <c r="V40">
        <v>16.207899999999999</v>
      </c>
      <c r="W40">
        <v>34.799309999999998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54.440100000000001</v>
      </c>
      <c r="AL40">
        <v>1.3944000000000001</v>
      </c>
      <c r="AM40">
        <v>0</v>
      </c>
      <c r="AN40">
        <v>0.74607000000000001</v>
      </c>
      <c r="AO40">
        <v>0</v>
      </c>
      <c r="AP40">
        <v>0</v>
      </c>
      <c r="AQ40">
        <v>31.122</v>
      </c>
      <c r="AR40">
        <v>35.328000000000003</v>
      </c>
      <c r="AS40">
        <v>4.7081999999999997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2477.5213840000001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652.7251</v>
      </c>
      <c r="M41">
        <v>92</v>
      </c>
      <c r="N41">
        <v>59.06</v>
      </c>
      <c r="O41">
        <v>123.66562500000001</v>
      </c>
      <c r="P41">
        <v>125.58750000000001</v>
      </c>
      <c r="Q41">
        <v>10.6777</v>
      </c>
      <c r="R41">
        <v>41.772399999999998</v>
      </c>
      <c r="S41">
        <v>26.3901</v>
      </c>
      <c r="T41">
        <v>0</v>
      </c>
      <c r="U41">
        <v>345.375</v>
      </c>
      <c r="V41">
        <v>16.207899999999999</v>
      </c>
      <c r="W41">
        <v>34.799309999999998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0.74607000000000001</v>
      </c>
      <c r="AO41">
        <v>0</v>
      </c>
      <c r="AP41">
        <v>0</v>
      </c>
      <c r="AQ41">
        <v>31.122</v>
      </c>
      <c r="AR41">
        <v>35.328000000000003</v>
      </c>
      <c r="AS41">
        <v>4.7081999999999997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2461.0425319999999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652.7251</v>
      </c>
      <c r="M42">
        <v>92</v>
      </c>
      <c r="N42">
        <v>59.06</v>
      </c>
      <c r="O42">
        <v>123.66562500000001</v>
      </c>
      <c r="P42">
        <v>125.58750000000001</v>
      </c>
      <c r="Q42">
        <v>10.6777</v>
      </c>
      <c r="R42">
        <v>41.772399999999998</v>
      </c>
      <c r="S42">
        <v>26.3901</v>
      </c>
      <c r="T42">
        <v>0</v>
      </c>
      <c r="U42">
        <v>345.375</v>
      </c>
      <c r="V42">
        <v>16.207899999999999</v>
      </c>
      <c r="W42">
        <v>34.799309999999998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0.74607000000000001</v>
      </c>
      <c r="AO42">
        <v>0</v>
      </c>
      <c r="AP42">
        <v>0</v>
      </c>
      <c r="AQ42">
        <v>31.122</v>
      </c>
      <c r="AR42">
        <v>3.8639999999999999</v>
      </c>
      <c r="AS42">
        <v>4.7081999999999997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2429.578532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652.7251</v>
      </c>
      <c r="M43">
        <v>92</v>
      </c>
      <c r="N43">
        <v>59.06</v>
      </c>
      <c r="O43">
        <v>123.66562500000001</v>
      </c>
      <c r="P43">
        <v>125.58750000000001</v>
      </c>
      <c r="Q43">
        <v>10.6777</v>
      </c>
      <c r="R43">
        <v>41.772399999999998</v>
      </c>
      <c r="S43">
        <v>26.3901</v>
      </c>
      <c r="T43">
        <v>0</v>
      </c>
      <c r="U43">
        <v>345.375</v>
      </c>
      <c r="V43">
        <v>16.207899999999999</v>
      </c>
      <c r="W43">
        <v>34.799309999999998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0.74607000000000001</v>
      </c>
      <c r="AO43">
        <v>0</v>
      </c>
      <c r="AP43">
        <v>0</v>
      </c>
      <c r="AQ43">
        <v>27.594000000000001</v>
      </c>
      <c r="AR43">
        <v>2.6496</v>
      </c>
      <c r="AS43">
        <v>4.7081999999999997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2424.8361320000004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652.7251</v>
      </c>
      <c r="M44">
        <v>92</v>
      </c>
      <c r="N44">
        <v>59.06</v>
      </c>
      <c r="O44">
        <v>123.66562500000001</v>
      </c>
      <c r="P44">
        <v>125.58750000000001</v>
      </c>
      <c r="Q44">
        <v>10.6777</v>
      </c>
      <c r="R44">
        <v>41.772399999999998</v>
      </c>
      <c r="S44">
        <v>26.3901</v>
      </c>
      <c r="T44">
        <v>0</v>
      </c>
      <c r="U44">
        <v>345.375</v>
      </c>
      <c r="V44">
        <v>16.207899999999999</v>
      </c>
      <c r="W44">
        <v>34.799309999999998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0.74607000000000001</v>
      </c>
      <c r="AO44">
        <v>0</v>
      </c>
      <c r="AP44">
        <v>0</v>
      </c>
      <c r="AQ44">
        <v>15.561</v>
      </c>
      <c r="AR44">
        <v>2.6496</v>
      </c>
      <c r="AS44">
        <v>4.7081999999999997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2412.8031320000005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652.7251</v>
      </c>
      <c r="M45">
        <v>92</v>
      </c>
      <c r="N45">
        <v>59.06</v>
      </c>
      <c r="O45">
        <v>123.66562500000001</v>
      </c>
      <c r="P45">
        <v>125.58750000000001</v>
      </c>
      <c r="Q45">
        <v>10.6777</v>
      </c>
      <c r="R45">
        <v>41.772399999999998</v>
      </c>
      <c r="S45">
        <v>26.3901</v>
      </c>
      <c r="T45">
        <v>0</v>
      </c>
      <c r="U45">
        <v>345.375</v>
      </c>
      <c r="V45">
        <v>16.207899999999999</v>
      </c>
      <c r="W45">
        <v>34.799309999999998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0.74607000000000001</v>
      </c>
      <c r="AO45">
        <v>0</v>
      </c>
      <c r="AP45">
        <v>0</v>
      </c>
      <c r="AQ45">
        <v>15.561</v>
      </c>
      <c r="AR45">
        <v>2.6496</v>
      </c>
      <c r="AS45">
        <v>16.680479999999999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2424.7754120000004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652.7251</v>
      </c>
      <c r="M46">
        <v>92</v>
      </c>
      <c r="N46">
        <v>59.06</v>
      </c>
      <c r="O46">
        <v>123.66562500000001</v>
      </c>
      <c r="P46">
        <v>125.58750000000001</v>
      </c>
      <c r="Q46">
        <v>10.6777</v>
      </c>
      <c r="R46">
        <v>41.772399999999998</v>
      </c>
      <c r="S46">
        <v>26.3901</v>
      </c>
      <c r="T46">
        <v>0</v>
      </c>
      <c r="U46">
        <v>345.375</v>
      </c>
      <c r="V46">
        <v>16.207899999999999</v>
      </c>
      <c r="W46">
        <v>34.799309999999998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0.74607000000000001</v>
      </c>
      <c r="AO46">
        <v>0</v>
      </c>
      <c r="AP46">
        <v>0</v>
      </c>
      <c r="AQ46">
        <v>0</v>
      </c>
      <c r="AR46">
        <v>2.6496</v>
      </c>
      <c r="AS46">
        <v>16.680479999999999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2409.2144120000003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652.7251</v>
      </c>
      <c r="M47">
        <v>92</v>
      </c>
      <c r="N47">
        <v>59.06</v>
      </c>
      <c r="O47">
        <v>123.66562500000001</v>
      </c>
      <c r="P47">
        <v>125.58750000000001</v>
      </c>
      <c r="Q47">
        <v>10.6777</v>
      </c>
      <c r="R47">
        <v>41.772399999999998</v>
      </c>
      <c r="S47">
        <v>26.3901</v>
      </c>
      <c r="T47">
        <v>0</v>
      </c>
      <c r="U47">
        <v>345.375</v>
      </c>
      <c r="V47">
        <v>16.207899999999999</v>
      </c>
      <c r="W47">
        <v>34.799309999999998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0.74607000000000001</v>
      </c>
      <c r="AO47">
        <v>0</v>
      </c>
      <c r="AP47">
        <v>0</v>
      </c>
      <c r="AQ47">
        <v>0</v>
      </c>
      <c r="AR47">
        <v>2.6496</v>
      </c>
      <c r="AS47">
        <v>16.680479999999999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2409.2144120000003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652.7251</v>
      </c>
      <c r="M48">
        <v>92</v>
      </c>
      <c r="N48">
        <v>59.06</v>
      </c>
      <c r="O48">
        <v>123.66562500000001</v>
      </c>
      <c r="P48">
        <v>125.58750000000001</v>
      </c>
      <c r="Q48">
        <v>10.6777</v>
      </c>
      <c r="R48">
        <v>41.772399999999998</v>
      </c>
      <c r="S48">
        <v>26.3901</v>
      </c>
      <c r="T48">
        <v>0</v>
      </c>
      <c r="U48">
        <v>345.375</v>
      </c>
      <c r="V48">
        <v>16.207899999999999</v>
      </c>
      <c r="W48">
        <v>34.799309999999998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0.74607000000000001</v>
      </c>
      <c r="AO48">
        <v>0</v>
      </c>
      <c r="AP48">
        <v>0</v>
      </c>
      <c r="AQ48">
        <v>0</v>
      </c>
      <c r="AR48">
        <v>2.6496</v>
      </c>
      <c r="AS48">
        <v>16.680479999999999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2409.2144120000003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682.82912699999997</v>
      </c>
      <c r="L49">
        <v>652.7251</v>
      </c>
      <c r="M49">
        <v>92</v>
      </c>
      <c r="N49">
        <v>59.06</v>
      </c>
      <c r="O49">
        <v>123.66562500000001</v>
      </c>
      <c r="P49">
        <v>125.58750000000001</v>
      </c>
      <c r="Q49">
        <v>10.6777</v>
      </c>
      <c r="R49">
        <v>41.772399999999998</v>
      </c>
      <c r="S49">
        <v>26.3901</v>
      </c>
      <c r="T49">
        <v>0</v>
      </c>
      <c r="U49">
        <v>345.375</v>
      </c>
      <c r="V49">
        <v>16.207899999999999</v>
      </c>
      <c r="W49">
        <v>34.799309999999998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0.74607000000000001</v>
      </c>
      <c r="AO49">
        <v>0</v>
      </c>
      <c r="AP49">
        <v>6.4050000000000002</v>
      </c>
      <c r="AQ49">
        <v>0</v>
      </c>
      <c r="AR49">
        <v>2.6496</v>
      </c>
      <c r="AS49">
        <v>4.7081999999999997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2403.6471320000005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675.77110000000005</v>
      </c>
      <c r="L50">
        <v>584.23009999999999</v>
      </c>
      <c r="M50">
        <v>92</v>
      </c>
      <c r="N50">
        <v>59.06</v>
      </c>
      <c r="O50">
        <v>123.66562500000001</v>
      </c>
      <c r="P50">
        <v>125.58750000000001</v>
      </c>
      <c r="Q50">
        <v>10.4034</v>
      </c>
      <c r="R50">
        <v>41.772399999999998</v>
      </c>
      <c r="S50">
        <v>21.293600000000001</v>
      </c>
      <c r="T50">
        <v>0</v>
      </c>
      <c r="U50">
        <v>345.375</v>
      </c>
      <c r="V50">
        <v>16.207899999999999</v>
      </c>
      <c r="W50">
        <v>34.799309999999998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0.74607000000000001</v>
      </c>
      <c r="AO50">
        <v>0</v>
      </c>
      <c r="AP50">
        <v>6.4050000000000002</v>
      </c>
      <c r="AQ50">
        <v>0</v>
      </c>
      <c r="AR50">
        <v>2.6496</v>
      </c>
      <c r="AS50">
        <v>4.7081999999999997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2322.7233050000004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675.77110000000005</v>
      </c>
      <c r="L51">
        <v>629.49910399999999</v>
      </c>
      <c r="M51">
        <v>92</v>
      </c>
      <c r="N51">
        <v>59.06</v>
      </c>
      <c r="O51">
        <v>123.66562500000001</v>
      </c>
      <c r="P51">
        <v>125.58750000000001</v>
      </c>
      <c r="Q51">
        <v>10.4034</v>
      </c>
      <c r="R51">
        <v>41.772399999999998</v>
      </c>
      <c r="S51">
        <v>21.293600000000001</v>
      </c>
      <c r="T51">
        <v>0</v>
      </c>
      <c r="U51">
        <v>345.375</v>
      </c>
      <c r="V51">
        <v>16.207899999999999</v>
      </c>
      <c r="W51">
        <v>34.799309999999998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0</v>
      </c>
      <c r="AN51">
        <v>0.74607000000000001</v>
      </c>
      <c r="AO51">
        <v>0</v>
      </c>
      <c r="AP51">
        <v>6.4050000000000002</v>
      </c>
      <c r="AQ51">
        <v>0</v>
      </c>
      <c r="AR51">
        <v>2.6496</v>
      </c>
      <c r="AS51">
        <v>4.7081999999999997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2367.9923090000002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675.77110000000005</v>
      </c>
      <c r="L52">
        <v>626.23009999999999</v>
      </c>
      <c r="M52">
        <v>92</v>
      </c>
      <c r="N52">
        <v>59.06</v>
      </c>
      <c r="O52">
        <v>123.66562500000001</v>
      </c>
      <c r="P52">
        <v>125.58750000000001</v>
      </c>
      <c r="Q52">
        <v>10.4034</v>
      </c>
      <c r="R52">
        <v>41.772399999999998</v>
      </c>
      <c r="S52">
        <v>21.293600000000001</v>
      </c>
      <c r="T52">
        <v>0</v>
      </c>
      <c r="U52">
        <v>345.375</v>
      </c>
      <c r="V52">
        <v>16.207899999999999</v>
      </c>
      <c r="W52">
        <v>34.799309999999998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0</v>
      </c>
      <c r="AN52">
        <v>0.74607000000000001</v>
      </c>
      <c r="AO52">
        <v>0</v>
      </c>
      <c r="AP52">
        <v>6.4050000000000002</v>
      </c>
      <c r="AQ52">
        <v>0</v>
      </c>
      <c r="AR52">
        <v>3.3119999999999998</v>
      </c>
      <c r="AS52">
        <v>4.7081999999999997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2365.3857050000001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675.77110000000005</v>
      </c>
      <c r="L53">
        <v>651.34028499999999</v>
      </c>
      <c r="M53">
        <v>92</v>
      </c>
      <c r="N53">
        <v>59.06</v>
      </c>
      <c r="O53">
        <v>123.66562500000001</v>
      </c>
      <c r="P53">
        <v>125.58750000000001</v>
      </c>
      <c r="Q53">
        <v>10.4034</v>
      </c>
      <c r="R53">
        <v>41.772399999999998</v>
      </c>
      <c r="S53">
        <v>21.293600000000001</v>
      </c>
      <c r="T53">
        <v>0</v>
      </c>
      <c r="U53">
        <v>345.375</v>
      </c>
      <c r="V53">
        <v>16.207899999999999</v>
      </c>
      <c r="W53">
        <v>34.799309999999998</v>
      </c>
      <c r="X53">
        <v>103.527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54.440100000000001</v>
      </c>
      <c r="AL53">
        <v>1.3944000000000001</v>
      </c>
      <c r="AM53">
        <v>0</v>
      </c>
      <c r="AN53">
        <v>0.74607000000000001</v>
      </c>
      <c r="AO53">
        <v>0</v>
      </c>
      <c r="AP53">
        <v>0</v>
      </c>
      <c r="AQ53">
        <v>0</v>
      </c>
      <c r="AR53">
        <v>35.328000000000003</v>
      </c>
      <c r="AS53">
        <v>6.726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2423.31169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675.77110000000005</v>
      </c>
      <c r="L54">
        <v>584.23009999999999</v>
      </c>
      <c r="M54">
        <v>92</v>
      </c>
      <c r="N54">
        <v>59.06</v>
      </c>
      <c r="O54">
        <v>123.66562500000001</v>
      </c>
      <c r="P54">
        <v>125.58750000000001</v>
      </c>
      <c r="Q54">
        <v>10.4034</v>
      </c>
      <c r="R54">
        <v>41.772399999999998</v>
      </c>
      <c r="S54">
        <v>21.293600000000001</v>
      </c>
      <c r="T54">
        <v>0</v>
      </c>
      <c r="U54">
        <v>345.375</v>
      </c>
      <c r="V54">
        <v>16.207899999999999</v>
      </c>
      <c r="W54">
        <v>34.799309999999998</v>
      </c>
      <c r="X54">
        <v>105.8284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54.440100000000001</v>
      </c>
      <c r="AL54">
        <v>1.3944000000000001</v>
      </c>
      <c r="AM54">
        <v>0</v>
      </c>
      <c r="AN54">
        <v>0.74607000000000001</v>
      </c>
      <c r="AO54">
        <v>0</v>
      </c>
      <c r="AP54">
        <v>0</v>
      </c>
      <c r="AQ54">
        <v>0</v>
      </c>
      <c r="AR54">
        <v>35.328000000000003</v>
      </c>
      <c r="AS54">
        <v>6.726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2358.5029049999998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675.77110000000005</v>
      </c>
      <c r="L55">
        <v>491.23009999999999</v>
      </c>
      <c r="M55">
        <v>92</v>
      </c>
      <c r="N55">
        <v>59.06</v>
      </c>
      <c r="O55">
        <v>123.66562500000001</v>
      </c>
      <c r="P55">
        <v>125.58750000000001</v>
      </c>
      <c r="Q55">
        <v>10.4034</v>
      </c>
      <c r="R55">
        <v>41.772399999999998</v>
      </c>
      <c r="S55">
        <v>21.293600000000001</v>
      </c>
      <c r="T55">
        <v>0</v>
      </c>
      <c r="U55">
        <v>345.375</v>
      </c>
      <c r="V55">
        <v>16.207899999999999</v>
      </c>
      <c r="W55">
        <v>34.799309999999998</v>
      </c>
      <c r="X55">
        <v>105.8284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54.440100000000001</v>
      </c>
      <c r="AL55">
        <v>1.3944000000000001</v>
      </c>
      <c r="AM55">
        <v>0</v>
      </c>
      <c r="AN55">
        <v>0.74607000000000001</v>
      </c>
      <c r="AO55">
        <v>0</v>
      </c>
      <c r="AP55">
        <v>0</v>
      </c>
      <c r="AQ55">
        <v>0</v>
      </c>
      <c r="AR55">
        <v>3.3119999999999998</v>
      </c>
      <c r="AS55">
        <v>6.726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2233.4869050000002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675.77110000000005</v>
      </c>
      <c r="L56">
        <v>439.23009999999999</v>
      </c>
      <c r="M56">
        <v>92</v>
      </c>
      <c r="N56">
        <v>59.06</v>
      </c>
      <c r="O56">
        <v>123.66562500000001</v>
      </c>
      <c r="P56">
        <v>125.58750000000001</v>
      </c>
      <c r="Q56">
        <v>10.4034</v>
      </c>
      <c r="R56">
        <v>41.772399999999998</v>
      </c>
      <c r="S56">
        <v>21.293600000000001</v>
      </c>
      <c r="T56">
        <v>0</v>
      </c>
      <c r="U56">
        <v>345.375</v>
      </c>
      <c r="V56">
        <v>16.207899999999999</v>
      </c>
      <c r="W56">
        <v>34.799309999999998</v>
      </c>
      <c r="X56">
        <v>108.13420000000001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54.440100000000001</v>
      </c>
      <c r="AL56">
        <v>1.3944000000000001</v>
      </c>
      <c r="AM56">
        <v>0</v>
      </c>
      <c r="AN56">
        <v>0.74607000000000001</v>
      </c>
      <c r="AO56">
        <v>0</v>
      </c>
      <c r="AP56">
        <v>0</v>
      </c>
      <c r="AQ56">
        <v>0</v>
      </c>
      <c r="AR56">
        <v>2.6496</v>
      </c>
      <c r="AS56">
        <v>6.726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2183.1303050000006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654.61500000000001</v>
      </c>
      <c r="L57">
        <v>459.23009999999999</v>
      </c>
      <c r="M57">
        <v>92</v>
      </c>
      <c r="N57">
        <v>59.06</v>
      </c>
      <c r="O57">
        <v>123.66562500000001</v>
      </c>
      <c r="P57">
        <v>125.58750000000001</v>
      </c>
      <c r="Q57">
        <v>10.4034</v>
      </c>
      <c r="R57">
        <v>41.772399999999998</v>
      </c>
      <c r="S57">
        <v>21.293600000000001</v>
      </c>
      <c r="T57">
        <v>0</v>
      </c>
      <c r="U57">
        <v>359.4375</v>
      </c>
      <c r="V57">
        <v>16.207899999999999</v>
      </c>
      <c r="W57">
        <v>34.799309999999998</v>
      </c>
      <c r="X57">
        <v>108.13420000000001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0.74607000000000001</v>
      </c>
      <c r="AO57">
        <v>0</v>
      </c>
      <c r="AP57">
        <v>0</v>
      </c>
      <c r="AQ57">
        <v>0</v>
      </c>
      <c r="AR57">
        <v>2.6496</v>
      </c>
      <c r="AS57">
        <v>5.1117600000000003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2194.4224650000001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654.61500000000001</v>
      </c>
      <c r="L58">
        <v>491.23009999999999</v>
      </c>
      <c r="M58">
        <v>92</v>
      </c>
      <c r="N58">
        <v>59.06</v>
      </c>
      <c r="O58">
        <v>123.66562500000001</v>
      </c>
      <c r="P58">
        <v>125.58750000000001</v>
      </c>
      <c r="Q58">
        <v>10.4034</v>
      </c>
      <c r="R58">
        <v>41.772399999999998</v>
      </c>
      <c r="S58">
        <v>21.293600000000001</v>
      </c>
      <c r="T58">
        <v>0</v>
      </c>
      <c r="U58">
        <v>375.16992199999999</v>
      </c>
      <c r="V58">
        <v>16.207899999999999</v>
      </c>
      <c r="W58">
        <v>34.799309999999998</v>
      </c>
      <c r="X58">
        <v>110.43559999999999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54.440100000000001</v>
      </c>
      <c r="AL58">
        <v>1.3944000000000001</v>
      </c>
      <c r="AM58">
        <v>0</v>
      </c>
      <c r="AN58">
        <v>0.74607000000000001</v>
      </c>
      <c r="AO58">
        <v>0</v>
      </c>
      <c r="AP58">
        <v>0</v>
      </c>
      <c r="AQ58">
        <v>0</v>
      </c>
      <c r="AR58">
        <v>2.6496</v>
      </c>
      <c r="AS58">
        <v>5.1117600000000003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2244.456287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634.61500000000001</v>
      </c>
      <c r="L59">
        <v>543.23009999999999</v>
      </c>
      <c r="M59">
        <v>92</v>
      </c>
      <c r="N59">
        <v>59.06</v>
      </c>
      <c r="O59">
        <v>123.66562500000001</v>
      </c>
      <c r="P59">
        <v>125.58750000000001</v>
      </c>
      <c r="Q59">
        <v>10.4034</v>
      </c>
      <c r="R59">
        <v>41.772399999999998</v>
      </c>
      <c r="S59">
        <v>21.293600000000001</v>
      </c>
      <c r="T59">
        <v>0</v>
      </c>
      <c r="U59">
        <v>383.96875</v>
      </c>
      <c r="V59">
        <v>16.207899999999999</v>
      </c>
      <c r="W59">
        <v>34.799309999999998</v>
      </c>
      <c r="X59">
        <v>110.43559999999999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54.440100000000001</v>
      </c>
      <c r="AL59">
        <v>1.3944000000000001</v>
      </c>
      <c r="AM59">
        <v>0</v>
      </c>
      <c r="AN59">
        <v>0.74607000000000001</v>
      </c>
      <c r="AO59">
        <v>0</v>
      </c>
      <c r="AP59">
        <v>0</v>
      </c>
      <c r="AQ59">
        <v>0</v>
      </c>
      <c r="AR59">
        <v>2.6496</v>
      </c>
      <c r="AS59">
        <v>5.1117600000000003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2285.2551149999995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634.61500000000001</v>
      </c>
      <c r="L60">
        <v>543.23009999999999</v>
      </c>
      <c r="M60">
        <v>92</v>
      </c>
      <c r="N60">
        <v>59.06</v>
      </c>
      <c r="O60">
        <v>123.66562500000001</v>
      </c>
      <c r="P60">
        <v>125.58750000000001</v>
      </c>
      <c r="Q60">
        <v>10.4034</v>
      </c>
      <c r="R60">
        <v>41.772399999999998</v>
      </c>
      <c r="S60">
        <v>21.293600000000001</v>
      </c>
      <c r="T60">
        <v>0</v>
      </c>
      <c r="U60">
        <v>391.75</v>
      </c>
      <c r="V60">
        <v>16.207899999999999</v>
      </c>
      <c r="W60">
        <v>34.799309999999998</v>
      </c>
      <c r="X60">
        <v>110.43559999999999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54.440100000000001</v>
      </c>
      <c r="AL60">
        <v>6.9720000000000004</v>
      </c>
      <c r="AM60">
        <v>0</v>
      </c>
      <c r="AN60">
        <v>0.74607000000000001</v>
      </c>
      <c r="AO60">
        <v>0</v>
      </c>
      <c r="AP60">
        <v>0</v>
      </c>
      <c r="AQ60">
        <v>0</v>
      </c>
      <c r="AR60">
        <v>2.6496</v>
      </c>
      <c r="AS60">
        <v>5.1117600000000003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2298.6139649999996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646.61500000000001</v>
      </c>
      <c r="L61">
        <v>501.31009999999998</v>
      </c>
      <c r="M61">
        <v>92</v>
      </c>
      <c r="N61">
        <v>59.06</v>
      </c>
      <c r="O61">
        <v>123.66562500000001</v>
      </c>
      <c r="P61">
        <v>125.58750000000001</v>
      </c>
      <c r="Q61">
        <v>10.4034</v>
      </c>
      <c r="R61">
        <v>41.772399999999998</v>
      </c>
      <c r="S61">
        <v>21.293600000000001</v>
      </c>
      <c r="T61">
        <v>0</v>
      </c>
      <c r="U61">
        <v>401.875</v>
      </c>
      <c r="V61">
        <v>16.207899999999999</v>
      </c>
      <c r="W61">
        <v>34.799309999999998</v>
      </c>
      <c r="X61">
        <v>112.7414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54.440100000000001</v>
      </c>
      <c r="AL61">
        <v>66.814999999999998</v>
      </c>
      <c r="AM61">
        <v>0</v>
      </c>
      <c r="AN61">
        <v>0.74607000000000001</v>
      </c>
      <c r="AO61">
        <v>0</v>
      </c>
      <c r="AP61">
        <v>0</v>
      </c>
      <c r="AQ61">
        <v>0</v>
      </c>
      <c r="AR61">
        <v>2.6496</v>
      </c>
      <c r="AS61">
        <v>5.1117600000000003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2340.9677649999999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646.61500000000001</v>
      </c>
      <c r="L62">
        <v>506.52010000000001</v>
      </c>
      <c r="M62">
        <v>92</v>
      </c>
      <c r="N62">
        <v>59.06</v>
      </c>
      <c r="O62">
        <v>123.66562500000001</v>
      </c>
      <c r="P62">
        <v>125.58750000000001</v>
      </c>
      <c r="Q62">
        <v>10.4034</v>
      </c>
      <c r="R62">
        <v>41.772399999999998</v>
      </c>
      <c r="S62">
        <v>21.293600000000001</v>
      </c>
      <c r="T62">
        <v>0</v>
      </c>
      <c r="U62">
        <v>411.34375</v>
      </c>
      <c r="V62">
        <v>16.207899999999999</v>
      </c>
      <c r="W62">
        <v>34.799309999999998</v>
      </c>
      <c r="X62">
        <v>112.7414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54.440100000000001</v>
      </c>
      <c r="AL62">
        <v>66.814999999999998</v>
      </c>
      <c r="AM62">
        <v>0</v>
      </c>
      <c r="AN62">
        <v>0.74607000000000001</v>
      </c>
      <c r="AO62">
        <v>0</v>
      </c>
      <c r="AP62">
        <v>0</v>
      </c>
      <c r="AQ62">
        <v>0</v>
      </c>
      <c r="AR62">
        <v>2.6496</v>
      </c>
      <c r="AS62">
        <v>5.1117600000000003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2355.6465149999995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646.61500000000001</v>
      </c>
      <c r="L63">
        <v>511.73009999999999</v>
      </c>
      <c r="M63">
        <v>92</v>
      </c>
      <c r="N63">
        <v>59.06</v>
      </c>
      <c r="O63">
        <v>123.66562500000001</v>
      </c>
      <c r="P63">
        <v>125.58750000000001</v>
      </c>
      <c r="Q63">
        <v>10.4034</v>
      </c>
      <c r="R63">
        <v>41.772399999999998</v>
      </c>
      <c r="S63">
        <v>21.293600000000001</v>
      </c>
      <c r="T63">
        <v>0</v>
      </c>
      <c r="U63">
        <v>417.91194999999999</v>
      </c>
      <c r="V63">
        <v>16.207899999999999</v>
      </c>
      <c r="W63">
        <v>34.799309999999998</v>
      </c>
      <c r="X63">
        <v>112.7414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54.440100000000001</v>
      </c>
      <c r="AL63">
        <v>6.9720000000000004</v>
      </c>
      <c r="AM63">
        <v>0</v>
      </c>
      <c r="AN63">
        <v>0.74607000000000001</v>
      </c>
      <c r="AO63">
        <v>0</v>
      </c>
      <c r="AP63">
        <v>0</v>
      </c>
      <c r="AQ63">
        <v>14.238</v>
      </c>
      <c r="AR63">
        <v>2.6496</v>
      </c>
      <c r="AS63">
        <v>4.9772400000000001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2321.685195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646.61500000000001</v>
      </c>
      <c r="L64">
        <v>522.15009999999995</v>
      </c>
      <c r="M64">
        <v>92</v>
      </c>
      <c r="N64">
        <v>59.06</v>
      </c>
      <c r="O64">
        <v>123.66562500000001</v>
      </c>
      <c r="P64">
        <v>125.58750000000001</v>
      </c>
      <c r="Q64">
        <v>10.4034</v>
      </c>
      <c r="R64">
        <v>41.772399999999998</v>
      </c>
      <c r="S64">
        <v>21.293600000000001</v>
      </c>
      <c r="T64">
        <v>0</v>
      </c>
      <c r="U64">
        <v>418.77</v>
      </c>
      <c r="V64">
        <v>16.207899999999999</v>
      </c>
      <c r="W64">
        <v>34.799309999999998</v>
      </c>
      <c r="X64">
        <v>115.0428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0</v>
      </c>
      <c r="AN64">
        <v>0.74607000000000001</v>
      </c>
      <c r="AO64">
        <v>0</v>
      </c>
      <c r="AP64">
        <v>0</v>
      </c>
      <c r="AQ64">
        <v>15.561</v>
      </c>
      <c r="AR64">
        <v>2.6496</v>
      </c>
      <c r="AS64">
        <v>4.9772400000000001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2331.0100450000004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656.61500000000001</v>
      </c>
      <c r="L65">
        <v>522.15009999999995</v>
      </c>
      <c r="M65">
        <v>92</v>
      </c>
      <c r="N65">
        <v>59.06</v>
      </c>
      <c r="O65">
        <v>123.66562500000001</v>
      </c>
      <c r="P65">
        <v>125.58750000000001</v>
      </c>
      <c r="Q65">
        <v>10.4034</v>
      </c>
      <c r="R65">
        <v>41.772399999999998</v>
      </c>
      <c r="S65">
        <v>21.293600000000001</v>
      </c>
      <c r="T65">
        <v>0</v>
      </c>
      <c r="U65">
        <v>418.77</v>
      </c>
      <c r="V65">
        <v>16.207899999999999</v>
      </c>
      <c r="W65">
        <v>34.799309999999998</v>
      </c>
      <c r="X65">
        <v>117.3486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0</v>
      </c>
      <c r="AN65">
        <v>0.74607000000000001</v>
      </c>
      <c r="AO65">
        <v>0</v>
      </c>
      <c r="AP65">
        <v>0</v>
      </c>
      <c r="AQ65">
        <v>21.294</v>
      </c>
      <c r="AR65">
        <v>2.6496</v>
      </c>
      <c r="AS65">
        <v>4.9772400000000001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2349.0488449999998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656.61500000000001</v>
      </c>
      <c r="L66">
        <v>553.40009999999995</v>
      </c>
      <c r="M66">
        <v>92</v>
      </c>
      <c r="N66">
        <v>59.06</v>
      </c>
      <c r="O66">
        <v>123.66562500000001</v>
      </c>
      <c r="P66">
        <v>125.58750000000001</v>
      </c>
      <c r="Q66">
        <v>10.4034</v>
      </c>
      <c r="R66">
        <v>41.772399999999998</v>
      </c>
      <c r="S66">
        <v>21.293600000000001</v>
      </c>
      <c r="T66">
        <v>0</v>
      </c>
      <c r="U66">
        <v>418.77</v>
      </c>
      <c r="V66">
        <v>16.207899999999999</v>
      </c>
      <c r="W66">
        <v>34.799309999999998</v>
      </c>
      <c r="X66">
        <v>117.3486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0</v>
      </c>
      <c r="AN66">
        <v>0.74607000000000001</v>
      </c>
      <c r="AO66">
        <v>0</v>
      </c>
      <c r="AP66">
        <v>0</v>
      </c>
      <c r="AQ66">
        <v>31.122</v>
      </c>
      <c r="AR66">
        <v>2.6496</v>
      </c>
      <c r="AS66">
        <v>4.9772400000000001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2390.1268449999998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682.82912699999997</v>
      </c>
      <c r="L67">
        <v>637.42490099999998</v>
      </c>
      <c r="M67">
        <v>92</v>
      </c>
      <c r="N67">
        <v>59.06</v>
      </c>
      <c r="O67">
        <v>123.66562500000001</v>
      </c>
      <c r="P67">
        <v>125.58750000000001</v>
      </c>
      <c r="Q67">
        <v>10.676446</v>
      </c>
      <c r="R67">
        <v>41.772399999999998</v>
      </c>
      <c r="S67">
        <v>26.3901</v>
      </c>
      <c r="T67">
        <v>0</v>
      </c>
      <c r="U67">
        <v>418.77</v>
      </c>
      <c r="V67">
        <v>16.207899999999999</v>
      </c>
      <c r="W67">
        <v>34.799309999999998</v>
      </c>
      <c r="X67">
        <v>119.93989999999999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0</v>
      </c>
      <c r="AN67">
        <v>0.74607000000000001</v>
      </c>
      <c r="AO67">
        <v>0</v>
      </c>
      <c r="AP67">
        <v>0</v>
      </c>
      <c r="AQ67">
        <v>31.122</v>
      </c>
      <c r="AR67">
        <v>2.6496</v>
      </c>
      <c r="AS67">
        <v>4.8427199999999999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2508.1920989999999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652.7251</v>
      </c>
      <c r="M68">
        <v>92</v>
      </c>
      <c r="N68">
        <v>59.06</v>
      </c>
      <c r="O68">
        <v>123.66562500000001</v>
      </c>
      <c r="P68">
        <v>125.58750000000001</v>
      </c>
      <c r="Q68">
        <v>10.6777</v>
      </c>
      <c r="R68">
        <v>41.772399999999998</v>
      </c>
      <c r="S68">
        <v>26.3901</v>
      </c>
      <c r="T68">
        <v>0</v>
      </c>
      <c r="U68">
        <v>418.77</v>
      </c>
      <c r="V68">
        <v>16.207899999999999</v>
      </c>
      <c r="W68">
        <v>34.799309999999998</v>
      </c>
      <c r="X68">
        <v>119.93989999999999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54.440100000000001</v>
      </c>
      <c r="AL68">
        <v>1.3944000000000001</v>
      </c>
      <c r="AM68">
        <v>0</v>
      </c>
      <c r="AN68">
        <v>0.74607000000000001</v>
      </c>
      <c r="AO68">
        <v>0</v>
      </c>
      <c r="AP68">
        <v>0</v>
      </c>
      <c r="AQ68">
        <v>31.122</v>
      </c>
      <c r="AR68">
        <v>2.6496</v>
      </c>
      <c r="AS68">
        <v>4.8427199999999999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2523.4935519999999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652.7251</v>
      </c>
      <c r="M69">
        <v>92</v>
      </c>
      <c r="N69">
        <v>59.06</v>
      </c>
      <c r="O69">
        <v>123.66562500000001</v>
      </c>
      <c r="P69">
        <v>125.58750000000001</v>
      </c>
      <c r="Q69">
        <v>10.6777</v>
      </c>
      <c r="R69">
        <v>41.772399999999998</v>
      </c>
      <c r="S69">
        <v>26.3901</v>
      </c>
      <c r="T69">
        <v>0</v>
      </c>
      <c r="U69">
        <v>418.77</v>
      </c>
      <c r="V69">
        <v>16.207899999999999</v>
      </c>
      <c r="W69">
        <v>34.799309999999998</v>
      </c>
      <c r="X69">
        <v>119.93989999999999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17.045999999999999</v>
      </c>
      <c r="AI69">
        <v>0</v>
      </c>
      <c r="AJ69">
        <v>0</v>
      </c>
      <c r="AK69">
        <v>54.440100000000001</v>
      </c>
      <c r="AL69">
        <v>1.3944000000000001</v>
      </c>
      <c r="AM69">
        <v>0</v>
      </c>
      <c r="AN69">
        <v>0.74607000000000001</v>
      </c>
      <c r="AO69">
        <v>0</v>
      </c>
      <c r="AP69">
        <v>0</v>
      </c>
      <c r="AQ69">
        <v>46.683</v>
      </c>
      <c r="AR69">
        <v>2.6496</v>
      </c>
      <c r="AS69">
        <v>4.8427199999999999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2572.5794040000001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652.7251</v>
      </c>
      <c r="M70">
        <v>92</v>
      </c>
      <c r="N70">
        <v>59.06</v>
      </c>
      <c r="O70">
        <v>123.66562500000001</v>
      </c>
      <c r="P70">
        <v>125.58750000000001</v>
      </c>
      <c r="Q70">
        <v>10.6777</v>
      </c>
      <c r="R70">
        <v>41.772399999999998</v>
      </c>
      <c r="S70">
        <v>26.3901</v>
      </c>
      <c r="T70">
        <v>0</v>
      </c>
      <c r="U70">
        <v>418.77</v>
      </c>
      <c r="V70">
        <v>16.207899999999999</v>
      </c>
      <c r="W70">
        <v>34.799309999999998</v>
      </c>
      <c r="X70">
        <v>119.93989999999999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44.982500000000002</v>
      </c>
      <c r="AI70">
        <v>0</v>
      </c>
      <c r="AJ70">
        <v>0</v>
      </c>
      <c r="AK70">
        <v>54.440100000000001</v>
      </c>
      <c r="AL70">
        <v>1.3944000000000001</v>
      </c>
      <c r="AM70">
        <v>0</v>
      </c>
      <c r="AN70">
        <v>0.74607000000000001</v>
      </c>
      <c r="AO70">
        <v>0</v>
      </c>
      <c r="AP70">
        <v>0</v>
      </c>
      <c r="AQ70">
        <v>46.683</v>
      </c>
      <c r="AR70">
        <v>2.6496</v>
      </c>
      <c r="AS70">
        <v>4.8427199999999999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2600.5159040000003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652.7251</v>
      </c>
      <c r="M71">
        <v>92</v>
      </c>
      <c r="N71">
        <v>59.06</v>
      </c>
      <c r="O71">
        <v>123.66562500000001</v>
      </c>
      <c r="P71">
        <v>125.58750000000001</v>
      </c>
      <c r="Q71">
        <v>10.6777</v>
      </c>
      <c r="R71">
        <v>41.772399999999998</v>
      </c>
      <c r="S71">
        <v>26.3901</v>
      </c>
      <c r="T71">
        <v>0</v>
      </c>
      <c r="U71">
        <v>418.77</v>
      </c>
      <c r="V71">
        <v>16.207899999999999</v>
      </c>
      <c r="W71">
        <v>34.799309999999998</v>
      </c>
      <c r="X71">
        <v>119.93989999999999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54.440100000000001</v>
      </c>
      <c r="AL71">
        <v>1.3944000000000001</v>
      </c>
      <c r="AM71">
        <v>0</v>
      </c>
      <c r="AN71">
        <v>0.74607000000000001</v>
      </c>
      <c r="AO71">
        <v>0</v>
      </c>
      <c r="AP71">
        <v>0</v>
      </c>
      <c r="AQ71">
        <v>46.683</v>
      </c>
      <c r="AR71">
        <v>2.6496</v>
      </c>
      <c r="AS71">
        <v>4.8427199999999999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2625.7061040000003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652.7251</v>
      </c>
      <c r="M72">
        <v>92</v>
      </c>
      <c r="N72">
        <v>59.06</v>
      </c>
      <c r="O72">
        <v>123.66562500000001</v>
      </c>
      <c r="P72">
        <v>125.58750000000001</v>
      </c>
      <c r="Q72">
        <v>10.6777</v>
      </c>
      <c r="R72">
        <v>41.772399999999998</v>
      </c>
      <c r="S72">
        <v>26.3901</v>
      </c>
      <c r="T72">
        <v>0</v>
      </c>
      <c r="U72">
        <v>418.77</v>
      </c>
      <c r="V72">
        <v>16.207899999999999</v>
      </c>
      <c r="W72">
        <v>34.799309999999998</v>
      </c>
      <c r="X72">
        <v>119.93989999999999</v>
      </c>
      <c r="Y72">
        <v>0</v>
      </c>
      <c r="Z72">
        <v>0</v>
      </c>
      <c r="AA72">
        <v>0</v>
      </c>
      <c r="AB72">
        <v>13.17004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75.760000000000005</v>
      </c>
      <c r="AI72">
        <v>0</v>
      </c>
      <c r="AJ72">
        <v>0</v>
      </c>
      <c r="AK72">
        <v>54.440100000000001</v>
      </c>
      <c r="AL72">
        <v>1.3944000000000001</v>
      </c>
      <c r="AM72">
        <v>0</v>
      </c>
      <c r="AN72">
        <v>0.74607000000000001</v>
      </c>
      <c r="AO72">
        <v>0</v>
      </c>
      <c r="AP72">
        <v>0</v>
      </c>
      <c r="AQ72">
        <v>46.683</v>
      </c>
      <c r="AR72">
        <v>2.6496</v>
      </c>
      <c r="AS72">
        <v>4.8427199999999999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2653.3374440000007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652.7251</v>
      </c>
      <c r="M73">
        <v>92</v>
      </c>
      <c r="N73">
        <v>59.06</v>
      </c>
      <c r="O73">
        <v>123.66562500000001</v>
      </c>
      <c r="P73">
        <v>125.58750000000001</v>
      </c>
      <c r="Q73">
        <v>10.6777</v>
      </c>
      <c r="R73">
        <v>41.772399999999998</v>
      </c>
      <c r="S73">
        <v>26.3901</v>
      </c>
      <c r="T73">
        <v>0</v>
      </c>
      <c r="U73">
        <v>418.77</v>
      </c>
      <c r="V73">
        <v>16.207899999999999</v>
      </c>
      <c r="W73">
        <v>34.799309999999998</v>
      </c>
      <c r="X73">
        <v>132.4316</v>
      </c>
      <c r="Y73">
        <v>0</v>
      </c>
      <c r="Z73">
        <v>1.1000000000000001</v>
      </c>
      <c r="AA73">
        <v>7.0309999999999997</v>
      </c>
      <c r="AB73">
        <v>13.17004</v>
      </c>
      <c r="AC73">
        <v>1.2734000000000001</v>
      </c>
      <c r="AD73">
        <v>9.1360360000000007</v>
      </c>
      <c r="AE73">
        <v>32.957704</v>
      </c>
      <c r="AF73">
        <v>26.622</v>
      </c>
      <c r="AG73">
        <v>0</v>
      </c>
      <c r="AH73">
        <v>75.760000000000005</v>
      </c>
      <c r="AI73">
        <v>3.819</v>
      </c>
      <c r="AJ73">
        <v>0</v>
      </c>
      <c r="AK73">
        <v>54.440100000000001</v>
      </c>
      <c r="AL73">
        <v>1.3944000000000001</v>
      </c>
      <c r="AM73">
        <v>3.9990000000000001</v>
      </c>
      <c r="AN73">
        <v>0.74607000000000001</v>
      </c>
      <c r="AO73">
        <v>0</v>
      </c>
      <c r="AP73">
        <v>0</v>
      </c>
      <c r="AQ73">
        <v>46.683</v>
      </c>
      <c r="AR73">
        <v>35.328000000000003</v>
      </c>
      <c r="AS73">
        <v>4.8427199999999999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2750.2188319999996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652.7251</v>
      </c>
      <c r="M74">
        <v>92</v>
      </c>
      <c r="N74">
        <v>59.06</v>
      </c>
      <c r="O74">
        <v>123.66562500000001</v>
      </c>
      <c r="P74">
        <v>125.58750000000001</v>
      </c>
      <c r="Q74">
        <v>10.6777</v>
      </c>
      <c r="R74">
        <v>41.772399999999998</v>
      </c>
      <c r="S74">
        <v>26.3901</v>
      </c>
      <c r="T74">
        <v>0</v>
      </c>
      <c r="U74">
        <v>418.77</v>
      </c>
      <c r="V74">
        <v>16.207899999999999</v>
      </c>
      <c r="W74">
        <v>34.799309999999998</v>
      </c>
      <c r="X74">
        <v>132.4316</v>
      </c>
      <c r="Y74">
        <v>0</v>
      </c>
      <c r="Z74">
        <v>13.041600000000001</v>
      </c>
      <c r="AA74">
        <v>13.904</v>
      </c>
      <c r="AB74">
        <v>26.793299999999999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111.746</v>
      </c>
      <c r="AI74">
        <v>16.548999999999999</v>
      </c>
      <c r="AJ74">
        <v>0</v>
      </c>
      <c r="AK74">
        <v>54.440100000000001</v>
      </c>
      <c r="AL74">
        <v>1.3944000000000001</v>
      </c>
      <c r="AM74">
        <v>7.9980000000000002</v>
      </c>
      <c r="AN74">
        <v>0.74607000000000001</v>
      </c>
      <c r="AO74">
        <v>0</v>
      </c>
      <c r="AP74">
        <v>0</v>
      </c>
      <c r="AQ74">
        <v>46.683</v>
      </c>
      <c r="AR74">
        <v>35.328000000000003</v>
      </c>
      <c r="AS74">
        <v>4.8427199999999999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2897.6499880000006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652.7251</v>
      </c>
      <c r="M75">
        <v>92</v>
      </c>
      <c r="N75">
        <v>59.06</v>
      </c>
      <c r="O75">
        <v>123.66562500000001</v>
      </c>
      <c r="P75">
        <v>125.58750000000001</v>
      </c>
      <c r="Q75">
        <v>10.6777</v>
      </c>
      <c r="R75">
        <v>41.772399999999998</v>
      </c>
      <c r="S75">
        <v>26.3901</v>
      </c>
      <c r="T75">
        <v>0</v>
      </c>
      <c r="U75">
        <v>418.77</v>
      </c>
      <c r="V75">
        <v>16.207899999999999</v>
      </c>
      <c r="W75">
        <v>34.799309999999998</v>
      </c>
      <c r="X75">
        <v>132.4316</v>
      </c>
      <c r="Y75">
        <v>0</v>
      </c>
      <c r="Z75">
        <v>13.041600000000001</v>
      </c>
      <c r="AA75">
        <v>22.12</v>
      </c>
      <c r="AB75">
        <v>26.793299999999999</v>
      </c>
      <c r="AC75">
        <v>29.062808</v>
      </c>
      <c r="AD75">
        <v>18.272072000000001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16.548999999999999</v>
      </c>
      <c r="AJ75">
        <v>0</v>
      </c>
      <c r="AK75">
        <v>54.440100000000001</v>
      </c>
      <c r="AL75">
        <v>6.9720000000000004</v>
      </c>
      <c r="AM75">
        <v>10.536032000000001</v>
      </c>
      <c r="AN75">
        <v>0.74607000000000001</v>
      </c>
      <c r="AO75">
        <v>0</v>
      </c>
      <c r="AP75">
        <v>0</v>
      </c>
      <c r="AQ75">
        <v>46.683</v>
      </c>
      <c r="AR75">
        <v>4.4160000000000004</v>
      </c>
      <c r="AS75">
        <v>4.8427199999999999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2911.6690200000007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652.7251</v>
      </c>
      <c r="M76">
        <v>92</v>
      </c>
      <c r="N76">
        <v>59.06</v>
      </c>
      <c r="O76">
        <v>123.66562500000001</v>
      </c>
      <c r="P76">
        <v>125.58750000000001</v>
      </c>
      <c r="Q76">
        <v>10.6777</v>
      </c>
      <c r="R76">
        <v>41.772399999999998</v>
      </c>
      <c r="S76">
        <v>26.3901</v>
      </c>
      <c r="T76">
        <v>0</v>
      </c>
      <c r="U76">
        <v>418.77</v>
      </c>
      <c r="V76">
        <v>16.207899999999999</v>
      </c>
      <c r="W76">
        <v>34.799309999999998</v>
      </c>
      <c r="X76">
        <v>132.4316</v>
      </c>
      <c r="Y76">
        <v>0</v>
      </c>
      <c r="Z76">
        <v>13.041600000000001</v>
      </c>
      <c r="AA76">
        <v>26.07</v>
      </c>
      <c r="AB76">
        <v>26.793299999999999</v>
      </c>
      <c r="AC76">
        <v>29.062808</v>
      </c>
      <c r="AD76">
        <v>27.408107999999999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16.548999999999999</v>
      </c>
      <c r="AJ76">
        <v>0</v>
      </c>
      <c r="AK76">
        <v>54.440100000000001</v>
      </c>
      <c r="AL76">
        <v>55.776000000000003</v>
      </c>
      <c r="AM76">
        <v>10.536032000000001</v>
      </c>
      <c r="AN76">
        <v>0.74607000000000001</v>
      </c>
      <c r="AO76">
        <v>0</v>
      </c>
      <c r="AP76">
        <v>0</v>
      </c>
      <c r="AQ76">
        <v>46.683</v>
      </c>
      <c r="AR76">
        <v>2.6496</v>
      </c>
      <c r="AS76">
        <v>4.8427199999999999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2971.7926560000005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652.7251</v>
      </c>
      <c r="M77">
        <v>92</v>
      </c>
      <c r="N77">
        <v>59.06</v>
      </c>
      <c r="O77">
        <v>123.66562500000001</v>
      </c>
      <c r="P77">
        <v>125.58750000000001</v>
      </c>
      <c r="Q77">
        <v>10.6777</v>
      </c>
      <c r="R77">
        <v>41.772399999999998</v>
      </c>
      <c r="S77">
        <v>26.3901</v>
      </c>
      <c r="T77">
        <v>0</v>
      </c>
      <c r="U77">
        <v>418.77</v>
      </c>
      <c r="V77">
        <v>16.207899999999999</v>
      </c>
      <c r="W77">
        <v>34.799309999999998</v>
      </c>
      <c r="X77">
        <v>132.4316</v>
      </c>
      <c r="Y77">
        <v>0</v>
      </c>
      <c r="Z77">
        <v>13.041600000000001</v>
      </c>
      <c r="AA77">
        <v>26.07</v>
      </c>
      <c r="AB77">
        <v>26.793299999999999</v>
      </c>
      <c r="AC77">
        <v>29.062808</v>
      </c>
      <c r="AD77">
        <v>27.408107999999999</v>
      </c>
      <c r="AE77">
        <v>49.436556000000003</v>
      </c>
      <c r="AF77">
        <v>35.496000000000002</v>
      </c>
      <c r="AG77">
        <v>0</v>
      </c>
      <c r="AH77">
        <v>132.58000000000001</v>
      </c>
      <c r="AI77">
        <v>16.548999999999999</v>
      </c>
      <c r="AJ77">
        <v>0</v>
      </c>
      <c r="AK77">
        <v>54.440100000000001</v>
      </c>
      <c r="AL77">
        <v>55.776000000000003</v>
      </c>
      <c r="AM77">
        <v>10.536032000000001</v>
      </c>
      <c r="AN77">
        <v>0.74607000000000001</v>
      </c>
      <c r="AO77">
        <v>0</v>
      </c>
      <c r="AP77">
        <v>0</v>
      </c>
      <c r="AQ77">
        <v>46.683</v>
      </c>
      <c r="AR77">
        <v>2.6496</v>
      </c>
      <c r="AS77">
        <v>4.8427199999999999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2964.0272560000003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652.7251</v>
      </c>
      <c r="M78">
        <v>92</v>
      </c>
      <c r="N78">
        <v>59.06</v>
      </c>
      <c r="O78">
        <v>123.66562500000001</v>
      </c>
      <c r="P78">
        <v>125.58750000000001</v>
      </c>
      <c r="Q78">
        <v>10.6777</v>
      </c>
      <c r="R78">
        <v>41.772399999999998</v>
      </c>
      <c r="S78">
        <v>26.3901</v>
      </c>
      <c r="T78">
        <v>0</v>
      </c>
      <c r="U78">
        <v>418.77</v>
      </c>
      <c r="V78">
        <v>16.207899999999999</v>
      </c>
      <c r="W78">
        <v>34.799309999999998</v>
      </c>
      <c r="X78">
        <v>132.4316</v>
      </c>
      <c r="Y78">
        <v>0</v>
      </c>
      <c r="Z78">
        <v>13.041600000000001</v>
      </c>
      <c r="AA78">
        <v>26.07</v>
      </c>
      <c r="AB78">
        <v>26.793299999999999</v>
      </c>
      <c r="AC78">
        <v>29.062808</v>
      </c>
      <c r="AD78">
        <v>18.272072000000001</v>
      </c>
      <c r="AE78">
        <v>49.436556000000003</v>
      </c>
      <c r="AF78">
        <v>35.496000000000002</v>
      </c>
      <c r="AG78">
        <v>0</v>
      </c>
      <c r="AH78">
        <v>111.746</v>
      </c>
      <c r="AI78">
        <v>16.548999999999999</v>
      </c>
      <c r="AJ78">
        <v>0</v>
      </c>
      <c r="AK78">
        <v>54.440100000000001</v>
      </c>
      <c r="AL78">
        <v>55.776000000000003</v>
      </c>
      <c r="AM78">
        <v>10.536032000000001</v>
      </c>
      <c r="AN78">
        <v>0.74607000000000001</v>
      </c>
      <c r="AO78">
        <v>0</v>
      </c>
      <c r="AP78">
        <v>0</v>
      </c>
      <c r="AQ78">
        <v>46.683</v>
      </c>
      <c r="AR78">
        <v>2.6496</v>
      </c>
      <c r="AS78">
        <v>4.8427199999999999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2934.0572200000006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652.7251</v>
      </c>
      <c r="M79">
        <v>92</v>
      </c>
      <c r="N79">
        <v>59.06</v>
      </c>
      <c r="O79">
        <v>123.66562500000001</v>
      </c>
      <c r="P79">
        <v>125.58750000000001</v>
      </c>
      <c r="Q79">
        <v>10.6777</v>
      </c>
      <c r="R79">
        <v>41.772399999999998</v>
      </c>
      <c r="S79">
        <v>26.3901</v>
      </c>
      <c r="T79">
        <v>0</v>
      </c>
      <c r="U79">
        <v>418.77</v>
      </c>
      <c r="V79">
        <v>16.207899999999999</v>
      </c>
      <c r="W79">
        <v>34.799309999999998</v>
      </c>
      <c r="X79">
        <v>132.4316</v>
      </c>
      <c r="Y79">
        <v>0</v>
      </c>
      <c r="Z79">
        <v>13.041600000000001</v>
      </c>
      <c r="AA79">
        <v>26.07</v>
      </c>
      <c r="AB79">
        <v>26.793299999999999</v>
      </c>
      <c r="AC79">
        <v>29.062808</v>
      </c>
      <c r="AD79">
        <v>18.272072000000001</v>
      </c>
      <c r="AE79">
        <v>49.436556000000003</v>
      </c>
      <c r="AF79">
        <v>35.496000000000002</v>
      </c>
      <c r="AG79">
        <v>0</v>
      </c>
      <c r="AH79">
        <v>94.7</v>
      </c>
      <c r="AI79">
        <v>16.548999999999999</v>
      </c>
      <c r="AJ79">
        <v>0</v>
      </c>
      <c r="AK79">
        <v>54.440100000000001</v>
      </c>
      <c r="AL79">
        <v>55.776000000000003</v>
      </c>
      <c r="AM79">
        <v>7.9980000000000002</v>
      </c>
      <c r="AN79">
        <v>0.74607000000000001</v>
      </c>
      <c r="AO79">
        <v>0</v>
      </c>
      <c r="AP79">
        <v>0</v>
      </c>
      <c r="AQ79">
        <v>46.683</v>
      </c>
      <c r="AR79">
        <v>2.6496</v>
      </c>
      <c r="AS79">
        <v>4.8427199999999999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2914.4731880000004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652.7251</v>
      </c>
      <c r="M80">
        <v>92</v>
      </c>
      <c r="N80">
        <v>59.06</v>
      </c>
      <c r="O80">
        <v>123.66562500000001</v>
      </c>
      <c r="P80">
        <v>125.58750000000001</v>
      </c>
      <c r="Q80">
        <v>10.6777</v>
      </c>
      <c r="R80">
        <v>41.772399999999998</v>
      </c>
      <c r="S80">
        <v>26.3901</v>
      </c>
      <c r="T80">
        <v>0</v>
      </c>
      <c r="U80">
        <v>418.77</v>
      </c>
      <c r="V80">
        <v>16.207899999999999</v>
      </c>
      <c r="W80">
        <v>34.799309999999998</v>
      </c>
      <c r="X80">
        <v>132.4316</v>
      </c>
      <c r="Y80">
        <v>0</v>
      </c>
      <c r="Z80">
        <v>0</v>
      </c>
      <c r="AA80">
        <v>14.04936</v>
      </c>
      <c r="AB80">
        <v>26.34008</v>
      </c>
      <c r="AC80">
        <v>1.2734000000000001</v>
      </c>
      <c r="AD80">
        <v>18.272072000000001</v>
      </c>
      <c r="AE80">
        <v>32.957704</v>
      </c>
      <c r="AF80">
        <v>17.748000000000001</v>
      </c>
      <c r="AG80">
        <v>0</v>
      </c>
      <c r="AH80">
        <v>74.813000000000002</v>
      </c>
      <c r="AI80">
        <v>3.819</v>
      </c>
      <c r="AJ80">
        <v>0</v>
      </c>
      <c r="AK80">
        <v>54.440100000000001</v>
      </c>
      <c r="AL80">
        <v>6.9720000000000004</v>
      </c>
      <c r="AM80">
        <v>3.8656999999999999</v>
      </c>
      <c r="AN80">
        <v>0.74607000000000001</v>
      </c>
      <c r="AO80">
        <v>0</v>
      </c>
      <c r="AP80">
        <v>0</v>
      </c>
      <c r="AQ80">
        <v>46.683</v>
      </c>
      <c r="AR80">
        <v>2.6496</v>
      </c>
      <c r="AS80">
        <v>4.8427199999999999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2741.3881680000004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652.7251</v>
      </c>
      <c r="M81">
        <v>92</v>
      </c>
      <c r="N81">
        <v>59.06</v>
      </c>
      <c r="O81">
        <v>123.66562500000001</v>
      </c>
      <c r="P81">
        <v>125.58750000000001</v>
      </c>
      <c r="Q81">
        <v>10.6777</v>
      </c>
      <c r="R81">
        <v>41.772399999999998</v>
      </c>
      <c r="S81">
        <v>26.3901</v>
      </c>
      <c r="T81">
        <v>0</v>
      </c>
      <c r="U81">
        <v>418.77</v>
      </c>
      <c r="V81">
        <v>16.207899999999999</v>
      </c>
      <c r="W81">
        <v>34.799309999999998</v>
      </c>
      <c r="X81">
        <v>132.4316</v>
      </c>
      <c r="Y81">
        <v>0</v>
      </c>
      <c r="Z81">
        <v>0</v>
      </c>
      <c r="AA81">
        <v>6.32</v>
      </c>
      <c r="AB81">
        <v>3.9990000000000001</v>
      </c>
      <c r="AC81">
        <v>0</v>
      </c>
      <c r="AD81">
        <v>9.1360360000000007</v>
      </c>
      <c r="AE81">
        <v>16.478852</v>
      </c>
      <c r="AF81">
        <v>8.8740000000000006</v>
      </c>
      <c r="AG81">
        <v>0</v>
      </c>
      <c r="AH81">
        <v>40.247500000000002</v>
      </c>
      <c r="AI81">
        <v>0</v>
      </c>
      <c r="AJ81">
        <v>0</v>
      </c>
      <c r="AK81">
        <v>54.440100000000001</v>
      </c>
      <c r="AL81">
        <v>1.3944000000000001</v>
      </c>
      <c r="AM81">
        <v>0</v>
      </c>
      <c r="AN81">
        <v>0.74607000000000001</v>
      </c>
      <c r="AO81">
        <v>0</v>
      </c>
      <c r="AP81">
        <v>0.38429999999999997</v>
      </c>
      <c r="AQ81">
        <v>46.683</v>
      </c>
      <c r="AR81">
        <v>2.6496</v>
      </c>
      <c r="AS81">
        <v>4.8427199999999999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2628.1119400000002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652.7251</v>
      </c>
      <c r="M82">
        <v>92</v>
      </c>
      <c r="N82">
        <v>59.06</v>
      </c>
      <c r="O82">
        <v>123.66562500000001</v>
      </c>
      <c r="P82">
        <v>125.58750000000001</v>
      </c>
      <c r="Q82">
        <v>10.6777</v>
      </c>
      <c r="R82">
        <v>41.772399999999998</v>
      </c>
      <c r="S82">
        <v>26.3901</v>
      </c>
      <c r="T82">
        <v>0</v>
      </c>
      <c r="U82">
        <v>418.77</v>
      </c>
      <c r="V82">
        <v>16.207899999999999</v>
      </c>
      <c r="W82">
        <v>34.799309999999998</v>
      </c>
      <c r="X82">
        <v>132.4316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54.440100000000001</v>
      </c>
      <c r="AL82">
        <v>1.3944000000000001</v>
      </c>
      <c r="AM82">
        <v>0</v>
      </c>
      <c r="AN82">
        <v>0.74607000000000001</v>
      </c>
      <c r="AO82">
        <v>0</v>
      </c>
      <c r="AP82">
        <v>0.38429999999999997</v>
      </c>
      <c r="AQ82">
        <v>46.683</v>
      </c>
      <c r="AR82">
        <v>2.6496</v>
      </c>
      <c r="AS82">
        <v>4.8427199999999999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2598.7134040000005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652.7251</v>
      </c>
      <c r="M83">
        <v>92</v>
      </c>
      <c r="N83">
        <v>59.06</v>
      </c>
      <c r="O83">
        <v>123.66562500000001</v>
      </c>
      <c r="P83">
        <v>125.58750000000001</v>
      </c>
      <c r="Q83">
        <v>10.6777</v>
      </c>
      <c r="R83">
        <v>41.772399999999998</v>
      </c>
      <c r="S83">
        <v>26.3901</v>
      </c>
      <c r="T83">
        <v>0</v>
      </c>
      <c r="U83">
        <v>418.77</v>
      </c>
      <c r="V83">
        <v>16.207899999999999</v>
      </c>
      <c r="W83">
        <v>34.799309999999998</v>
      </c>
      <c r="X83">
        <v>132.4316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17.045999999999999</v>
      </c>
      <c r="AI83">
        <v>0</v>
      </c>
      <c r="AJ83">
        <v>0</v>
      </c>
      <c r="AK83">
        <v>54.440100000000001</v>
      </c>
      <c r="AL83">
        <v>1.3944000000000001</v>
      </c>
      <c r="AM83">
        <v>0</v>
      </c>
      <c r="AN83">
        <v>0.74607000000000001</v>
      </c>
      <c r="AO83">
        <v>0</v>
      </c>
      <c r="AP83">
        <v>0.38429999999999997</v>
      </c>
      <c r="AQ83">
        <v>46.683</v>
      </c>
      <c r="AR83">
        <v>2.6496</v>
      </c>
      <c r="AS83">
        <v>4.8427199999999999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2585.4554040000003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652.7251</v>
      </c>
      <c r="M84">
        <v>92</v>
      </c>
      <c r="N84">
        <v>59.06</v>
      </c>
      <c r="O84">
        <v>123.66562500000001</v>
      </c>
      <c r="P84">
        <v>125.58750000000001</v>
      </c>
      <c r="Q84">
        <v>10.9061</v>
      </c>
      <c r="R84">
        <v>41.772399999999998</v>
      </c>
      <c r="S84">
        <v>26.3901</v>
      </c>
      <c r="T84">
        <v>0</v>
      </c>
      <c r="U84">
        <v>418.77</v>
      </c>
      <c r="V84">
        <v>16.207899999999999</v>
      </c>
      <c r="W84">
        <v>34.799309999999998</v>
      </c>
      <c r="X84">
        <v>132.4316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54.440100000000001</v>
      </c>
      <c r="AL84">
        <v>1.3944000000000001</v>
      </c>
      <c r="AM84">
        <v>0</v>
      </c>
      <c r="AN84">
        <v>0.74607000000000001</v>
      </c>
      <c r="AO84">
        <v>0</v>
      </c>
      <c r="AP84">
        <v>0.38429999999999997</v>
      </c>
      <c r="AQ84">
        <v>46.683</v>
      </c>
      <c r="AR84">
        <v>2.6496</v>
      </c>
      <c r="AS84">
        <v>4.8427199999999999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2568.6378040000004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597.97389999999996</v>
      </c>
      <c r="L85">
        <v>652.7251</v>
      </c>
      <c r="M85">
        <v>92</v>
      </c>
      <c r="N85">
        <v>59.06</v>
      </c>
      <c r="O85">
        <v>123.66562500000001</v>
      </c>
      <c r="P85">
        <v>125.58750000000001</v>
      </c>
      <c r="Q85">
        <v>10.7384</v>
      </c>
      <c r="R85">
        <v>41.772399999999998</v>
      </c>
      <c r="S85">
        <v>26.3901</v>
      </c>
      <c r="T85">
        <v>0</v>
      </c>
      <c r="U85">
        <v>418.77</v>
      </c>
      <c r="V85">
        <v>16.207899999999999</v>
      </c>
      <c r="W85">
        <v>34.799309999999998</v>
      </c>
      <c r="X85">
        <v>132.4316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54.440100000000001</v>
      </c>
      <c r="AL85">
        <v>1.3944000000000001</v>
      </c>
      <c r="AM85">
        <v>0</v>
      </c>
      <c r="AN85">
        <v>0.74607000000000001</v>
      </c>
      <c r="AO85">
        <v>0</v>
      </c>
      <c r="AP85">
        <v>0.38429999999999997</v>
      </c>
      <c r="AQ85">
        <v>46.683</v>
      </c>
      <c r="AR85">
        <v>3.3119999999999998</v>
      </c>
      <c r="AS85">
        <v>4.8427199999999999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2484.2772770000001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597.97389999999996</v>
      </c>
      <c r="L86">
        <v>628.01009999999997</v>
      </c>
      <c r="M86">
        <v>92</v>
      </c>
      <c r="N86">
        <v>59.06</v>
      </c>
      <c r="O86">
        <v>123.66562500000001</v>
      </c>
      <c r="P86">
        <v>125.58750000000001</v>
      </c>
      <c r="Q86">
        <v>10.7384</v>
      </c>
      <c r="R86">
        <v>41.772399999999998</v>
      </c>
      <c r="S86">
        <v>26.3901</v>
      </c>
      <c r="T86">
        <v>0</v>
      </c>
      <c r="U86">
        <v>418.77</v>
      </c>
      <c r="V86">
        <v>16.207899999999999</v>
      </c>
      <c r="W86">
        <v>34.799309999999998</v>
      </c>
      <c r="X86">
        <v>132.4316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54.440100000000001</v>
      </c>
      <c r="AL86">
        <v>1.3944000000000001</v>
      </c>
      <c r="AM86">
        <v>0</v>
      </c>
      <c r="AN86">
        <v>0.74607000000000001</v>
      </c>
      <c r="AO86">
        <v>0</v>
      </c>
      <c r="AP86">
        <v>0.38429999999999997</v>
      </c>
      <c r="AQ86">
        <v>46.683</v>
      </c>
      <c r="AR86">
        <v>35.328000000000003</v>
      </c>
      <c r="AS86">
        <v>4.8427199999999999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2491.5782770000001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597.97389999999996</v>
      </c>
      <c r="L87">
        <v>526.55999999999995</v>
      </c>
      <c r="M87">
        <v>92</v>
      </c>
      <c r="N87">
        <v>59.06</v>
      </c>
      <c r="O87">
        <v>123.66562500000001</v>
      </c>
      <c r="P87">
        <v>125.58750000000001</v>
      </c>
      <c r="Q87">
        <v>9.9672999999999998</v>
      </c>
      <c r="R87">
        <v>41.772399999999998</v>
      </c>
      <c r="S87">
        <v>22.687000000000001</v>
      </c>
      <c r="T87">
        <v>0</v>
      </c>
      <c r="U87">
        <v>418.77</v>
      </c>
      <c r="V87">
        <v>16.207899999999999</v>
      </c>
      <c r="W87">
        <v>34.799309999999998</v>
      </c>
      <c r="X87">
        <v>132.4316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54.440100000000001</v>
      </c>
      <c r="AL87">
        <v>1.3944000000000001</v>
      </c>
      <c r="AM87">
        <v>0</v>
      </c>
      <c r="AN87">
        <v>0.74607000000000001</v>
      </c>
      <c r="AO87">
        <v>0</v>
      </c>
      <c r="AP87">
        <v>0.64049999999999996</v>
      </c>
      <c r="AQ87">
        <v>46.683</v>
      </c>
      <c r="AR87">
        <v>35.328000000000003</v>
      </c>
      <c r="AS87">
        <v>4.8427199999999999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2385.9101770000002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590.58500000000004</v>
      </c>
      <c r="L88">
        <v>445.29</v>
      </c>
      <c r="M88">
        <v>92</v>
      </c>
      <c r="N88">
        <v>59.06</v>
      </c>
      <c r="O88">
        <v>123.66562500000001</v>
      </c>
      <c r="P88">
        <v>125.58750000000001</v>
      </c>
      <c r="Q88">
        <v>9.6206999999999994</v>
      </c>
      <c r="R88">
        <v>36.005299999999998</v>
      </c>
      <c r="S88">
        <v>17.480499999999999</v>
      </c>
      <c r="T88">
        <v>0</v>
      </c>
      <c r="U88">
        <v>418.77</v>
      </c>
      <c r="V88">
        <v>16.207899999999999</v>
      </c>
      <c r="W88">
        <v>34.799309999999998</v>
      </c>
      <c r="X88">
        <v>132.4316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54.440100000000001</v>
      </c>
      <c r="AL88">
        <v>1.3944000000000001</v>
      </c>
      <c r="AM88">
        <v>0</v>
      </c>
      <c r="AN88">
        <v>0.74607000000000001</v>
      </c>
      <c r="AO88">
        <v>0</v>
      </c>
      <c r="AP88">
        <v>0.64049999999999996</v>
      </c>
      <c r="AQ88">
        <v>46.683</v>
      </c>
      <c r="AR88">
        <v>4.4160000000000004</v>
      </c>
      <c r="AS88">
        <v>4.8427199999999999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2255.0190770000004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590.58500000000004</v>
      </c>
      <c r="L89">
        <v>388</v>
      </c>
      <c r="M89">
        <v>92</v>
      </c>
      <c r="N89">
        <v>59.06</v>
      </c>
      <c r="O89">
        <v>123.66562500000001</v>
      </c>
      <c r="P89">
        <v>125.58750000000001</v>
      </c>
      <c r="Q89">
        <v>9.6206999999999994</v>
      </c>
      <c r="R89">
        <v>36.005299999999998</v>
      </c>
      <c r="S89">
        <v>17.480499999999999</v>
      </c>
      <c r="T89">
        <v>0</v>
      </c>
      <c r="U89">
        <v>418.77</v>
      </c>
      <c r="V89">
        <v>17.002600000000001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54.440100000000001</v>
      </c>
      <c r="AL89">
        <v>1.3944000000000001</v>
      </c>
      <c r="AM89">
        <v>0</v>
      </c>
      <c r="AN89">
        <v>0.74607000000000001</v>
      </c>
      <c r="AO89">
        <v>0</v>
      </c>
      <c r="AP89">
        <v>0.38429999999999997</v>
      </c>
      <c r="AQ89">
        <v>46.683</v>
      </c>
      <c r="AR89">
        <v>2.6496</v>
      </c>
      <c r="AS89">
        <v>4.8427199999999999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2211.5852020000007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590.58500000000004</v>
      </c>
      <c r="L90">
        <v>361</v>
      </c>
      <c r="M90">
        <v>92</v>
      </c>
      <c r="N90">
        <v>59.06</v>
      </c>
      <c r="O90">
        <v>123.66562500000001</v>
      </c>
      <c r="P90">
        <v>125.58750000000001</v>
      </c>
      <c r="Q90">
        <v>9.6206999999999994</v>
      </c>
      <c r="R90">
        <v>36.005299999999998</v>
      </c>
      <c r="S90">
        <v>17.480499999999999</v>
      </c>
      <c r="T90">
        <v>0</v>
      </c>
      <c r="U90">
        <v>418.77</v>
      </c>
      <c r="V90">
        <v>17.002600000000001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54.440100000000001</v>
      </c>
      <c r="AL90">
        <v>1.3944000000000001</v>
      </c>
      <c r="AM90">
        <v>0</v>
      </c>
      <c r="AN90">
        <v>0.74607000000000001</v>
      </c>
      <c r="AO90">
        <v>0</v>
      </c>
      <c r="AP90">
        <v>0.38429999999999997</v>
      </c>
      <c r="AQ90">
        <v>31.122</v>
      </c>
      <c r="AR90">
        <v>2.6496</v>
      </c>
      <c r="AS90">
        <v>4.8427199999999999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2169.0242020000005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590.58500000000004</v>
      </c>
      <c r="L91">
        <v>361</v>
      </c>
      <c r="M91">
        <v>92</v>
      </c>
      <c r="N91">
        <v>59.06</v>
      </c>
      <c r="O91">
        <v>123.66562500000001</v>
      </c>
      <c r="P91">
        <v>125.58750000000001</v>
      </c>
      <c r="Q91">
        <v>9.6206999999999994</v>
      </c>
      <c r="R91">
        <v>36.005299999999998</v>
      </c>
      <c r="S91">
        <v>17.480499999999999</v>
      </c>
      <c r="T91">
        <v>0</v>
      </c>
      <c r="U91">
        <v>418.77</v>
      </c>
      <c r="V91">
        <v>17.002600000000001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54.440100000000001</v>
      </c>
      <c r="AL91">
        <v>1.3944000000000001</v>
      </c>
      <c r="AM91">
        <v>0</v>
      </c>
      <c r="AN91">
        <v>0.74607000000000001</v>
      </c>
      <c r="AO91">
        <v>0</v>
      </c>
      <c r="AP91">
        <v>0.38429999999999997</v>
      </c>
      <c r="AQ91">
        <v>31.122</v>
      </c>
      <c r="AR91">
        <v>2.6496</v>
      </c>
      <c r="AS91">
        <v>4.8427199999999999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2169.0242020000005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590.58500000000004</v>
      </c>
      <c r="L92">
        <v>361</v>
      </c>
      <c r="M92">
        <v>92</v>
      </c>
      <c r="N92">
        <v>59.06</v>
      </c>
      <c r="O92">
        <v>123.66562500000001</v>
      </c>
      <c r="P92">
        <v>125.58750000000001</v>
      </c>
      <c r="Q92">
        <v>9.6206999999999994</v>
      </c>
      <c r="R92">
        <v>36.005299999999998</v>
      </c>
      <c r="S92">
        <v>17.480499999999999</v>
      </c>
      <c r="T92">
        <v>0</v>
      </c>
      <c r="U92">
        <v>418.77</v>
      </c>
      <c r="V92">
        <v>17.002600000000001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54.440100000000001</v>
      </c>
      <c r="AL92">
        <v>1.3944000000000001</v>
      </c>
      <c r="AM92">
        <v>0</v>
      </c>
      <c r="AN92">
        <v>0.74607000000000001</v>
      </c>
      <c r="AO92">
        <v>0</v>
      </c>
      <c r="AP92">
        <v>0.38429999999999997</v>
      </c>
      <c r="AQ92">
        <v>31.122</v>
      </c>
      <c r="AR92">
        <v>2.6496</v>
      </c>
      <c r="AS92">
        <v>4.8427199999999999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2169.0242020000005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590.58500000000004</v>
      </c>
      <c r="L93">
        <v>360.71</v>
      </c>
      <c r="M93">
        <v>92</v>
      </c>
      <c r="N93">
        <v>59.06</v>
      </c>
      <c r="O93">
        <v>123.66562500000001</v>
      </c>
      <c r="P93">
        <v>125.58750000000001</v>
      </c>
      <c r="Q93">
        <v>9.6206999999999994</v>
      </c>
      <c r="R93">
        <v>35.645299999999999</v>
      </c>
      <c r="S93">
        <v>17.480499999999999</v>
      </c>
      <c r="T93">
        <v>0</v>
      </c>
      <c r="U93">
        <v>418.77</v>
      </c>
      <c r="V93">
        <v>17.002600000000001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54.440100000000001</v>
      </c>
      <c r="AL93">
        <v>1.3944000000000001</v>
      </c>
      <c r="AM93">
        <v>0</v>
      </c>
      <c r="AN93">
        <v>0.74607000000000001</v>
      </c>
      <c r="AO93">
        <v>0</v>
      </c>
      <c r="AP93">
        <v>0.38429999999999997</v>
      </c>
      <c r="AQ93">
        <v>31.122</v>
      </c>
      <c r="AR93">
        <v>2.6496</v>
      </c>
      <c r="AS93">
        <v>4.8427199999999999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2168.3742020000004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590.58500000000004</v>
      </c>
      <c r="L94">
        <v>360.71</v>
      </c>
      <c r="M94">
        <v>92</v>
      </c>
      <c r="N94">
        <v>59.06</v>
      </c>
      <c r="O94">
        <v>123.66562500000001</v>
      </c>
      <c r="P94">
        <v>125.58750000000001</v>
      </c>
      <c r="Q94">
        <v>9.6206999999999994</v>
      </c>
      <c r="R94">
        <v>35.645299999999999</v>
      </c>
      <c r="S94">
        <v>17.480499999999999</v>
      </c>
      <c r="T94">
        <v>0</v>
      </c>
      <c r="U94">
        <v>418.77</v>
      </c>
      <c r="V94">
        <v>12.395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54.440100000000001</v>
      </c>
      <c r="AL94">
        <v>1.3944000000000001</v>
      </c>
      <c r="AM94">
        <v>0</v>
      </c>
      <c r="AN94">
        <v>0.74607000000000001</v>
      </c>
      <c r="AO94">
        <v>0</v>
      </c>
      <c r="AP94">
        <v>0.38429999999999997</v>
      </c>
      <c r="AQ94">
        <v>18.774000000000001</v>
      </c>
      <c r="AR94">
        <v>2.6496</v>
      </c>
      <c r="AS94">
        <v>4.8427199999999999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2151.4186020000002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518.08500000000004</v>
      </c>
      <c r="L95">
        <v>360.71</v>
      </c>
      <c r="M95">
        <v>92</v>
      </c>
      <c r="N95">
        <v>59.06</v>
      </c>
      <c r="O95">
        <v>123.66562500000001</v>
      </c>
      <c r="P95">
        <v>125.58750000000001</v>
      </c>
      <c r="Q95">
        <v>9.6206999999999994</v>
      </c>
      <c r="R95">
        <v>27.64</v>
      </c>
      <c r="S95">
        <v>17.480499999999999</v>
      </c>
      <c r="T95">
        <v>0</v>
      </c>
      <c r="U95">
        <v>418.77</v>
      </c>
      <c r="V95">
        <v>8.8295999999999992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54.440100000000001</v>
      </c>
      <c r="AL95">
        <v>1.3944000000000001</v>
      </c>
      <c r="AM95">
        <v>0</v>
      </c>
      <c r="AN95">
        <v>0.74607000000000001</v>
      </c>
      <c r="AO95">
        <v>0</v>
      </c>
      <c r="AP95">
        <v>0.38429999999999997</v>
      </c>
      <c r="AQ95">
        <v>15.561</v>
      </c>
      <c r="AR95">
        <v>2.6496</v>
      </c>
      <c r="AS95">
        <v>4.8427199999999999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2064.1349019999998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509.67</v>
      </c>
      <c r="L96">
        <v>360.71</v>
      </c>
      <c r="M96">
        <v>92</v>
      </c>
      <c r="N96">
        <v>59.06</v>
      </c>
      <c r="O96">
        <v>123.66562500000001</v>
      </c>
      <c r="P96">
        <v>125.58750000000001</v>
      </c>
      <c r="Q96">
        <v>9.6206999999999994</v>
      </c>
      <c r="R96">
        <v>27.64</v>
      </c>
      <c r="S96">
        <v>17.480499999999999</v>
      </c>
      <c r="T96">
        <v>0</v>
      </c>
      <c r="U96">
        <v>418.77</v>
      </c>
      <c r="V96">
        <v>8.8295999999999992</v>
      </c>
      <c r="W96">
        <v>30.960799999999999</v>
      </c>
      <c r="X96">
        <v>127.04989999999999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54.440100000000001</v>
      </c>
      <c r="AL96">
        <v>6.9720000000000004</v>
      </c>
      <c r="AM96">
        <v>0</v>
      </c>
      <c r="AN96">
        <v>0.74607000000000001</v>
      </c>
      <c r="AO96">
        <v>0</v>
      </c>
      <c r="AP96">
        <v>0.38429999999999997</v>
      </c>
      <c r="AQ96">
        <v>0</v>
      </c>
      <c r="AR96">
        <v>2.6496</v>
      </c>
      <c r="AS96">
        <v>4.8427199999999999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2021.4322670000001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430.42720000000003</v>
      </c>
      <c r="L97">
        <v>360.71</v>
      </c>
      <c r="M97">
        <v>92</v>
      </c>
      <c r="N97">
        <v>59.06</v>
      </c>
      <c r="O97">
        <v>123.66562500000001</v>
      </c>
      <c r="P97">
        <v>125.58750000000001</v>
      </c>
      <c r="Q97">
        <v>9.6206999999999994</v>
      </c>
      <c r="R97">
        <v>27.64</v>
      </c>
      <c r="S97">
        <v>17.480499999999999</v>
      </c>
      <c r="T97">
        <v>0</v>
      </c>
      <c r="U97">
        <v>418.77</v>
      </c>
      <c r="V97">
        <v>8.8295999999999992</v>
      </c>
      <c r="W97">
        <v>25.284199999999998</v>
      </c>
      <c r="X97">
        <v>96.790800000000004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54.440100000000001</v>
      </c>
      <c r="AL97">
        <v>55.776000000000003</v>
      </c>
      <c r="AM97">
        <v>0</v>
      </c>
      <c r="AN97">
        <v>0.74607000000000001</v>
      </c>
      <c r="AO97">
        <v>0</v>
      </c>
      <c r="AP97">
        <v>0.38429999999999997</v>
      </c>
      <c r="AQ97">
        <v>0</v>
      </c>
      <c r="AR97">
        <v>2.6496</v>
      </c>
      <c r="AS97">
        <v>4.8427199999999999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1938.5789150000003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390.14</v>
      </c>
      <c r="L98">
        <v>360.71</v>
      </c>
      <c r="M98">
        <v>92</v>
      </c>
      <c r="N98">
        <v>59.06</v>
      </c>
      <c r="O98">
        <v>123.66562500000001</v>
      </c>
      <c r="P98">
        <v>125.58750000000001</v>
      </c>
      <c r="Q98">
        <v>9.6206999999999994</v>
      </c>
      <c r="R98">
        <v>27.64</v>
      </c>
      <c r="S98">
        <v>17.480499999999999</v>
      </c>
      <c r="T98">
        <v>0</v>
      </c>
      <c r="U98">
        <v>418.77</v>
      </c>
      <c r="V98">
        <v>8.8295999999999992</v>
      </c>
      <c r="W98">
        <v>25.284199999999998</v>
      </c>
      <c r="X98">
        <v>96.790800000000004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54.440100000000001</v>
      </c>
      <c r="AL98">
        <v>55.776000000000003</v>
      </c>
      <c r="AM98">
        <v>0</v>
      </c>
      <c r="AN98">
        <v>0.74607000000000001</v>
      </c>
      <c r="AO98">
        <v>0</v>
      </c>
      <c r="AP98">
        <v>0.38429999999999997</v>
      </c>
      <c r="AQ98">
        <v>0</v>
      </c>
      <c r="AR98">
        <v>2.6496</v>
      </c>
      <c r="AS98">
        <v>4.8427199999999999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1898.2917150000001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14.148159075749989</v>
      </c>
      <c r="L99">
        <f t="shared" si="2"/>
        <v>12.521041871250013</v>
      </c>
      <c r="M99">
        <f t="shared" si="2"/>
        <v>2.2080000000000002</v>
      </c>
      <c r="N99">
        <f t="shared" si="2"/>
        <v>1.4174400000000018</v>
      </c>
      <c r="O99">
        <f t="shared" si="2"/>
        <v>2.9679749999999947</v>
      </c>
      <c r="P99">
        <f t="shared" si="2"/>
        <v>3.0140999999999951</v>
      </c>
      <c r="Q99">
        <f t="shared" si="2"/>
        <v>0.24083341149999984</v>
      </c>
      <c r="R99">
        <f t="shared" si="2"/>
        <v>0.88512989499999895</v>
      </c>
      <c r="S99">
        <f t="shared" si="2"/>
        <v>0.51139320549999989</v>
      </c>
      <c r="T99">
        <f t="shared" si="2"/>
        <v>0</v>
      </c>
      <c r="U99">
        <f t="shared" si="2"/>
        <v>9.0121642179999988</v>
      </c>
      <c r="V99">
        <f t="shared" si="2"/>
        <v>0.34429288750000037</v>
      </c>
      <c r="W99">
        <f t="shared" si="2"/>
        <v>0.77247159399999998</v>
      </c>
      <c r="X99">
        <f t="shared" si="2"/>
        <v>2.5265548047500017</v>
      </c>
      <c r="Y99">
        <f t="shared" si="2"/>
        <v>0</v>
      </c>
      <c r="Z99">
        <f t="shared" si="2"/>
        <v>3.9674799999999996E-2</v>
      </c>
      <c r="AA99">
        <f t="shared" si="2"/>
        <v>8.4359359999999994E-2</v>
      </c>
      <c r="AB99">
        <f t="shared" si="2"/>
        <v>0.12088976999999998</v>
      </c>
      <c r="AC99">
        <f t="shared" si="2"/>
        <v>8.8461824000000008E-2</v>
      </c>
      <c r="AD99">
        <f t="shared" si="2"/>
        <v>9.1360359999999988E-2</v>
      </c>
      <c r="AE99">
        <f t="shared" si="2"/>
        <v>0.3542953179999998</v>
      </c>
      <c r="AF99">
        <f t="shared" si="2"/>
        <v>0.30368800000000035</v>
      </c>
      <c r="AG99">
        <f t="shared" si="2"/>
        <v>0</v>
      </c>
      <c r="AH99">
        <f t="shared" si="2"/>
        <v>0.60608000000000006</v>
      </c>
      <c r="AI99">
        <f t="shared" si="2"/>
        <v>4.9328750000000005E-2</v>
      </c>
      <c r="AJ99">
        <f t="shared" si="2"/>
        <v>0</v>
      </c>
      <c r="AK99">
        <f t="shared" si="2"/>
        <v>1.3065623999999973</v>
      </c>
      <c r="AL99">
        <f t="shared" si="2"/>
        <v>0.21328510000000014</v>
      </c>
      <c r="AM99">
        <f t="shared" si="2"/>
        <v>3.3235689000000006E-2</v>
      </c>
      <c r="AN99">
        <f t="shared" si="2"/>
        <v>1.7905680000000035E-2</v>
      </c>
      <c r="AO99">
        <f t="shared" si="2"/>
        <v>0</v>
      </c>
      <c r="AP99">
        <f t="shared" si="2"/>
        <v>2.1584849999999985E-2</v>
      </c>
      <c r="AQ99">
        <f t="shared" si="2"/>
        <v>0.56236949999999986</v>
      </c>
      <c r="AR99">
        <f t="shared" si="2"/>
        <v>0.16755959999999998</v>
      </c>
      <c r="AS99">
        <f t="shared" si="2"/>
        <v>0.15338642999999985</v>
      </c>
      <c r="AT99">
        <f t="shared" si="2"/>
        <v>0.3590525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55.142635894249999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377.33511800000002</v>
      </c>
      <c r="L3">
        <v>348.6422</v>
      </c>
      <c r="M3">
        <v>88.605199999999996</v>
      </c>
      <c r="N3">
        <v>56.880685999999997</v>
      </c>
      <c r="O3">
        <v>119.102363</v>
      </c>
      <c r="P3">
        <v>120.953321</v>
      </c>
      <c r="Q3">
        <v>9.3331130000000009</v>
      </c>
      <c r="R3">
        <v>25.040600000000001</v>
      </c>
      <c r="S3">
        <v>16.941410999999999</v>
      </c>
      <c r="T3">
        <v>0</v>
      </c>
      <c r="U3">
        <v>332.63066199999997</v>
      </c>
      <c r="V3">
        <v>8.5037880000000001</v>
      </c>
      <c r="W3">
        <v>30.309394000000001</v>
      </c>
      <c r="X3">
        <v>80.567498999999998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8.5465490000000006</v>
      </c>
      <c r="AG3">
        <v>0</v>
      </c>
      <c r="AH3">
        <v>0</v>
      </c>
      <c r="AI3">
        <v>0</v>
      </c>
      <c r="AJ3">
        <v>0</v>
      </c>
      <c r="AK3">
        <v>52.431260000000002</v>
      </c>
      <c r="AL3">
        <v>6.7147329999999998</v>
      </c>
      <c r="AM3">
        <v>0</v>
      </c>
      <c r="AN3">
        <v>0.71853999999999996</v>
      </c>
      <c r="AO3">
        <v>0</v>
      </c>
      <c r="AP3">
        <v>0</v>
      </c>
      <c r="AQ3">
        <v>0</v>
      </c>
      <c r="AR3">
        <v>2.3391769999999998</v>
      </c>
      <c r="AS3">
        <v>16.064969999999999</v>
      </c>
      <c r="AT3">
        <v>14.4465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1716.107084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348.6422</v>
      </c>
      <c r="L4">
        <v>348.6422</v>
      </c>
      <c r="M4">
        <v>88.605199999999996</v>
      </c>
      <c r="N4">
        <v>56.880685999999997</v>
      </c>
      <c r="O4">
        <v>119.102363</v>
      </c>
      <c r="P4">
        <v>120.953321</v>
      </c>
      <c r="Q4">
        <v>9.3331130000000009</v>
      </c>
      <c r="R4">
        <v>25.040600000000001</v>
      </c>
      <c r="S4">
        <v>16.941410999999999</v>
      </c>
      <c r="T4">
        <v>0</v>
      </c>
      <c r="U4">
        <v>332.63066199999997</v>
      </c>
      <c r="V4">
        <v>8.5037880000000001</v>
      </c>
      <c r="W4">
        <v>25.249048999999999</v>
      </c>
      <c r="X4">
        <v>75.284852999999998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8.5465490000000006</v>
      </c>
      <c r="AG4">
        <v>0</v>
      </c>
      <c r="AH4">
        <v>0</v>
      </c>
      <c r="AI4">
        <v>0</v>
      </c>
      <c r="AJ4">
        <v>0</v>
      </c>
      <c r="AK4">
        <v>52.431260000000002</v>
      </c>
      <c r="AL4">
        <v>1.3429469999999999</v>
      </c>
      <c r="AM4">
        <v>0</v>
      </c>
      <c r="AN4">
        <v>0.71853999999999996</v>
      </c>
      <c r="AO4">
        <v>0</v>
      </c>
      <c r="AP4">
        <v>0</v>
      </c>
      <c r="AQ4">
        <v>0</v>
      </c>
      <c r="AR4">
        <v>2.3391769999999998</v>
      </c>
      <c r="AS4">
        <v>16.064969999999999</v>
      </c>
      <c r="AT4">
        <v>14.4465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1671.6993889999999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348.6422</v>
      </c>
      <c r="L5">
        <v>348.6422</v>
      </c>
      <c r="M5">
        <v>88.605199999999996</v>
      </c>
      <c r="N5">
        <v>56.880685999999997</v>
      </c>
      <c r="O5">
        <v>119.102363</v>
      </c>
      <c r="P5">
        <v>120.953321</v>
      </c>
      <c r="Q5">
        <v>9.3331130000000009</v>
      </c>
      <c r="R5">
        <v>25.040600000000001</v>
      </c>
      <c r="S5">
        <v>16.941410999999999</v>
      </c>
      <c r="T5">
        <v>0</v>
      </c>
      <c r="U5">
        <v>332.63066199999997</v>
      </c>
      <c r="V5">
        <v>8.5037880000000001</v>
      </c>
      <c r="W5">
        <v>25.159447</v>
      </c>
      <c r="X5">
        <v>75.284852999999998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8.5465490000000006</v>
      </c>
      <c r="AG5">
        <v>0</v>
      </c>
      <c r="AH5">
        <v>0</v>
      </c>
      <c r="AI5">
        <v>0</v>
      </c>
      <c r="AJ5">
        <v>0</v>
      </c>
      <c r="AK5">
        <v>52.431260000000002</v>
      </c>
      <c r="AL5">
        <v>1.3429469999999999</v>
      </c>
      <c r="AM5">
        <v>0</v>
      </c>
      <c r="AN5">
        <v>0.71853999999999996</v>
      </c>
      <c r="AO5">
        <v>0</v>
      </c>
      <c r="AP5">
        <v>0</v>
      </c>
      <c r="AQ5">
        <v>0</v>
      </c>
      <c r="AR5">
        <v>2.3391769999999998</v>
      </c>
      <c r="AS5">
        <v>16.064969999999999</v>
      </c>
      <c r="AT5">
        <v>14.4465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1671.6097869999999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348.6422</v>
      </c>
      <c r="L6">
        <v>348.6422</v>
      </c>
      <c r="M6">
        <v>88.605199999999996</v>
      </c>
      <c r="N6">
        <v>56.880685999999997</v>
      </c>
      <c r="O6">
        <v>119.102363</v>
      </c>
      <c r="P6">
        <v>120.953321</v>
      </c>
      <c r="Q6">
        <v>9.3331130000000009</v>
      </c>
      <c r="R6">
        <v>25.040600000000001</v>
      </c>
      <c r="S6">
        <v>16.941410999999999</v>
      </c>
      <c r="T6">
        <v>0</v>
      </c>
      <c r="U6">
        <v>332.63066199999997</v>
      </c>
      <c r="V6">
        <v>8.5037880000000001</v>
      </c>
      <c r="W6">
        <v>25.159447</v>
      </c>
      <c r="X6">
        <v>75.284852999999998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8.5465490000000006</v>
      </c>
      <c r="AG6">
        <v>0</v>
      </c>
      <c r="AH6">
        <v>0</v>
      </c>
      <c r="AI6">
        <v>0</v>
      </c>
      <c r="AJ6">
        <v>0</v>
      </c>
      <c r="AK6">
        <v>52.431260000000002</v>
      </c>
      <c r="AL6">
        <v>1.3429469999999999</v>
      </c>
      <c r="AM6">
        <v>0</v>
      </c>
      <c r="AN6">
        <v>0.71853999999999996</v>
      </c>
      <c r="AO6">
        <v>0</v>
      </c>
      <c r="AP6">
        <v>0</v>
      </c>
      <c r="AQ6">
        <v>0</v>
      </c>
      <c r="AR6">
        <v>2.3391769999999998</v>
      </c>
      <c r="AS6">
        <v>16.064969999999999</v>
      </c>
      <c r="AT6">
        <v>14.4465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1671.6097869999999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348.6422</v>
      </c>
      <c r="L7">
        <v>344.78980000000001</v>
      </c>
      <c r="M7">
        <v>88.605199999999996</v>
      </c>
      <c r="N7">
        <v>56.880685999999997</v>
      </c>
      <c r="O7">
        <v>119.102363</v>
      </c>
      <c r="P7">
        <v>120.953321</v>
      </c>
      <c r="Q7">
        <v>7.7047999999999996</v>
      </c>
      <c r="R7">
        <v>25.040600000000001</v>
      </c>
      <c r="S7">
        <v>11.5572</v>
      </c>
      <c r="T7">
        <v>0</v>
      </c>
      <c r="U7">
        <v>332.63066199999997</v>
      </c>
      <c r="V7">
        <v>8.5037880000000001</v>
      </c>
      <c r="W7">
        <v>25.159447</v>
      </c>
      <c r="X7">
        <v>75.284852999999998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8.5465490000000006</v>
      </c>
      <c r="AG7">
        <v>0</v>
      </c>
      <c r="AH7">
        <v>0</v>
      </c>
      <c r="AI7">
        <v>0</v>
      </c>
      <c r="AJ7">
        <v>0</v>
      </c>
      <c r="AK7">
        <v>52.431260000000002</v>
      </c>
      <c r="AL7">
        <v>1.3429469999999999</v>
      </c>
      <c r="AM7">
        <v>0</v>
      </c>
      <c r="AN7">
        <v>0.71853999999999996</v>
      </c>
      <c r="AO7">
        <v>0</v>
      </c>
      <c r="AP7">
        <v>0</v>
      </c>
      <c r="AQ7">
        <v>0</v>
      </c>
      <c r="AR7">
        <v>3.1897869999999999</v>
      </c>
      <c r="AS7">
        <v>16.064969999999999</v>
      </c>
      <c r="AT7">
        <v>14.4465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1661.5954729999999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348.6422</v>
      </c>
      <c r="L8">
        <v>344.78980000000001</v>
      </c>
      <c r="M8">
        <v>88.605199999999996</v>
      </c>
      <c r="N8">
        <v>56.880685999999997</v>
      </c>
      <c r="O8">
        <v>119.102363</v>
      </c>
      <c r="P8">
        <v>120.953321</v>
      </c>
      <c r="Q8">
        <v>7.7047999999999996</v>
      </c>
      <c r="R8">
        <v>25.040600000000001</v>
      </c>
      <c r="S8">
        <v>11.5572</v>
      </c>
      <c r="T8">
        <v>0</v>
      </c>
      <c r="U8">
        <v>332.63066199999997</v>
      </c>
      <c r="V8">
        <v>8.5037880000000001</v>
      </c>
      <c r="W8">
        <v>25.159447</v>
      </c>
      <c r="X8">
        <v>75.284852999999998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8.5465490000000006</v>
      </c>
      <c r="AG8">
        <v>0</v>
      </c>
      <c r="AH8">
        <v>0</v>
      </c>
      <c r="AI8">
        <v>0</v>
      </c>
      <c r="AJ8">
        <v>0</v>
      </c>
      <c r="AK8">
        <v>52.431260000000002</v>
      </c>
      <c r="AL8">
        <v>1.3429469999999999</v>
      </c>
      <c r="AM8">
        <v>0</v>
      </c>
      <c r="AN8">
        <v>0.71853999999999996</v>
      </c>
      <c r="AO8">
        <v>0</v>
      </c>
      <c r="AP8">
        <v>0</v>
      </c>
      <c r="AQ8">
        <v>0</v>
      </c>
      <c r="AR8">
        <v>34.024397</v>
      </c>
      <c r="AS8">
        <v>16.064969999999999</v>
      </c>
      <c r="AT8">
        <v>14.4465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1692.4300829999997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348.6422</v>
      </c>
      <c r="L9">
        <v>344.78980000000001</v>
      </c>
      <c r="M9">
        <v>88.605199999999996</v>
      </c>
      <c r="N9">
        <v>56.880685999999997</v>
      </c>
      <c r="O9">
        <v>119.102363</v>
      </c>
      <c r="P9">
        <v>120.953321</v>
      </c>
      <c r="Q9">
        <v>7.7047999999999996</v>
      </c>
      <c r="R9">
        <v>25.040600000000001</v>
      </c>
      <c r="S9">
        <v>11.5572</v>
      </c>
      <c r="T9">
        <v>0</v>
      </c>
      <c r="U9">
        <v>332.63066199999997</v>
      </c>
      <c r="V9">
        <v>8.5037880000000001</v>
      </c>
      <c r="W9">
        <v>25.159447</v>
      </c>
      <c r="X9">
        <v>75.284852999999998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8.5465490000000006</v>
      </c>
      <c r="AG9">
        <v>0</v>
      </c>
      <c r="AH9">
        <v>0</v>
      </c>
      <c r="AI9">
        <v>0</v>
      </c>
      <c r="AJ9">
        <v>0</v>
      </c>
      <c r="AK9">
        <v>52.431260000000002</v>
      </c>
      <c r="AL9">
        <v>1.3429469999999999</v>
      </c>
      <c r="AM9">
        <v>0</v>
      </c>
      <c r="AN9">
        <v>0.71853999999999996</v>
      </c>
      <c r="AO9">
        <v>0</v>
      </c>
      <c r="AP9">
        <v>0</v>
      </c>
      <c r="AQ9">
        <v>0</v>
      </c>
      <c r="AR9">
        <v>34.024397</v>
      </c>
      <c r="AS9">
        <v>16.064969999999999</v>
      </c>
      <c r="AT9">
        <v>13.618233999999999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1691.6018169999998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348.6422</v>
      </c>
      <c r="L10">
        <v>344.78980000000001</v>
      </c>
      <c r="M10">
        <v>88.605199999999996</v>
      </c>
      <c r="N10">
        <v>56.880685999999997</v>
      </c>
      <c r="O10">
        <v>119.102363</v>
      </c>
      <c r="P10">
        <v>120.953321</v>
      </c>
      <c r="Q10">
        <v>7.7047999999999996</v>
      </c>
      <c r="R10">
        <v>25.040600000000001</v>
      </c>
      <c r="S10">
        <v>11.5572</v>
      </c>
      <c r="T10">
        <v>0</v>
      </c>
      <c r="U10">
        <v>332.63066199999997</v>
      </c>
      <c r="V10">
        <v>8.5037880000000001</v>
      </c>
      <c r="W10">
        <v>25.159447</v>
      </c>
      <c r="X10">
        <v>75.284852999999998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8.5465490000000006</v>
      </c>
      <c r="AG10">
        <v>0</v>
      </c>
      <c r="AH10">
        <v>0</v>
      </c>
      <c r="AI10">
        <v>0</v>
      </c>
      <c r="AJ10">
        <v>0</v>
      </c>
      <c r="AK10">
        <v>52.431260000000002</v>
      </c>
      <c r="AL10">
        <v>1.3429469999999999</v>
      </c>
      <c r="AM10">
        <v>0</v>
      </c>
      <c r="AN10">
        <v>0.71853999999999996</v>
      </c>
      <c r="AO10">
        <v>0</v>
      </c>
      <c r="AP10">
        <v>0</v>
      </c>
      <c r="AQ10">
        <v>0</v>
      </c>
      <c r="AR10">
        <v>3.7214179999999999</v>
      </c>
      <c r="AS10">
        <v>16.064969999999999</v>
      </c>
      <c r="AT10">
        <v>13.531555000000001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1661.2121589999999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348.6422</v>
      </c>
      <c r="L11">
        <v>344.78980000000001</v>
      </c>
      <c r="M11">
        <v>88.605199999999996</v>
      </c>
      <c r="N11">
        <v>56.880685999999997</v>
      </c>
      <c r="O11">
        <v>119.102363</v>
      </c>
      <c r="P11">
        <v>120.953321</v>
      </c>
      <c r="Q11">
        <v>7.7047999999999996</v>
      </c>
      <c r="R11">
        <v>25.040600000000001</v>
      </c>
      <c r="S11">
        <v>11.5572</v>
      </c>
      <c r="T11">
        <v>0</v>
      </c>
      <c r="U11">
        <v>332.63066199999997</v>
      </c>
      <c r="V11">
        <v>8.5037880000000001</v>
      </c>
      <c r="W11">
        <v>25.159447</v>
      </c>
      <c r="X11">
        <v>75.284852999999998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8.5465490000000006</v>
      </c>
      <c r="AG11">
        <v>0</v>
      </c>
      <c r="AH11">
        <v>0</v>
      </c>
      <c r="AI11">
        <v>0</v>
      </c>
      <c r="AJ11">
        <v>0</v>
      </c>
      <c r="AK11">
        <v>52.431260000000002</v>
      </c>
      <c r="AL11">
        <v>1.3429469999999999</v>
      </c>
      <c r="AM11">
        <v>0</v>
      </c>
      <c r="AN11">
        <v>0.71853999999999996</v>
      </c>
      <c r="AO11">
        <v>0</v>
      </c>
      <c r="AP11">
        <v>0</v>
      </c>
      <c r="AQ11">
        <v>0</v>
      </c>
      <c r="AR11">
        <v>2.9771350000000001</v>
      </c>
      <c r="AS11">
        <v>6.477811</v>
      </c>
      <c r="AT11">
        <v>12.770706000000001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1650.119868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348.6422</v>
      </c>
      <c r="L12">
        <v>344.78980000000001</v>
      </c>
      <c r="M12">
        <v>88.605199999999996</v>
      </c>
      <c r="N12">
        <v>56.880685999999997</v>
      </c>
      <c r="O12">
        <v>119.102363</v>
      </c>
      <c r="P12">
        <v>120.953321</v>
      </c>
      <c r="Q12">
        <v>7.7047999999999996</v>
      </c>
      <c r="R12">
        <v>25.040600000000001</v>
      </c>
      <c r="S12">
        <v>11.5572</v>
      </c>
      <c r="T12">
        <v>0</v>
      </c>
      <c r="U12">
        <v>332.63066199999997</v>
      </c>
      <c r="V12">
        <v>8.5037880000000001</v>
      </c>
      <c r="W12">
        <v>25.159447</v>
      </c>
      <c r="X12">
        <v>75.284852999999998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8.5465490000000006</v>
      </c>
      <c r="AG12">
        <v>0</v>
      </c>
      <c r="AH12">
        <v>0</v>
      </c>
      <c r="AI12">
        <v>0</v>
      </c>
      <c r="AJ12">
        <v>0</v>
      </c>
      <c r="AK12">
        <v>52.431260000000002</v>
      </c>
      <c r="AL12">
        <v>1.3429469999999999</v>
      </c>
      <c r="AM12">
        <v>0</v>
      </c>
      <c r="AN12">
        <v>0.71853999999999996</v>
      </c>
      <c r="AO12">
        <v>0</v>
      </c>
      <c r="AP12">
        <v>0</v>
      </c>
      <c r="AQ12">
        <v>0</v>
      </c>
      <c r="AR12">
        <v>2.9771350000000001</v>
      </c>
      <c r="AS12">
        <v>4.5344670000000002</v>
      </c>
      <c r="AT12">
        <v>14.4465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1649.852318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350.5684</v>
      </c>
      <c r="L13">
        <v>344.78980000000001</v>
      </c>
      <c r="M13">
        <v>88.605199999999996</v>
      </c>
      <c r="N13">
        <v>56.880685999999997</v>
      </c>
      <c r="O13">
        <v>119.102363</v>
      </c>
      <c r="P13">
        <v>120.953321</v>
      </c>
      <c r="Q13">
        <v>7.7047999999999996</v>
      </c>
      <c r="R13">
        <v>24.867242000000001</v>
      </c>
      <c r="S13">
        <v>11.5572</v>
      </c>
      <c r="T13">
        <v>0</v>
      </c>
      <c r="U13">
        <v>332.63066199999997</v>
      </c>
      <c r="V13">
        <v>12.941367</v>
      </c>
      <c r="W13">
        <v>25.159447</v>
      </c>
      <c r="X13">
        <v>75.284852999999998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8.5465490000000006</v>
      </c>
      <c r="AG13">
        <v>0</v>
      </c>
      <c r="AH13">
        <v>0</v>
      </c>
      <c r="AI13">
        <v>0</v>
      </c>
      <c r="AJ13">
        <v>0</v>
      </c>
      <c r="AK13">
        <v>52.431260000000002</v>
      </c>
      <c r="AL13">
        <v>1.3429469999999999</v>
      </c>
      <c r="AM13">
        <v>0</v>
      </c>
      <c r="AN13">
        <v>0.71853999999999996</v>
      </c>
      <c r="AO13">
        <v>0</v>
      </c>
      <c r="AP13">
        <v>0</v>
      </c>
      <c r="AQ13">
        <v>0</v>
      </c>
      <c r="AR13">
        <v>2.9771350000000001</v>
      </c>
      <c r="AS13">
        <v>4.5344670000000002</v>
      </c>
      <c r="AT13">
        <v>14.215356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1655.8115950000001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350.5684</v>
      </c>
      <c r="L14">
        <v>344.78980000000001</v>
      </c>
      <c r="M14">
        <v>88.605199999999996</v>
      </c>
      <c r="N14">
        <v>56.880685999999997</v>
      </c>
      <c r="O14">
        <v>119.102363</v>
      </c>
      <c r="P14">
        <v>120.953321</v>
      </c>
      <c r="Q14">
        <v>7.7047999999999996</v>
      </c>
      <c r="R14">
        <v>24.867242000000001</v>
      </c>
      <c r="S14">
        <v>11.5572</v>
      </c>
      <c r="T14">
        <v>0</v>
      </c>
      <c r="U14">
        <v>332.63066199999997</v>
      </c>
      <c r="V14">
        <v>12.941367</v>
      </c>
      <c r="W14">
        <v>25.159447</v>
      </c>
      <c r="X14">
        <v>75.284852999999998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8.5465490000000006</v>
      </c>
      <c r="AG14">
        <v>0</v>
      </c>
      <c r="AH14">
        <v>0</v>
      </c>
      <c r="AI14">
        <v>0</v>
      </c>
      <c r="AJ14">
        <v>0</v>
      </c>
      <c r="AK14">
        <v>52.431260000000002</v>
      </c>
      <c r="AL14">
        <v>1.3429469999999999</v>
      </c>
      <c r="AM14">
        <v>0</v>
      </c>
      <c r="AN14">
        <v>0.71853999999999996</v>
      </c>
      <c r="AO14">
        <v>0</v>
      </c>
      <c r="AP14">
        <v>0</v>
      </c>
      <c r="AQ14">
        <v>0</v>
      </c>
      <c r="AR14">
        <v>2.9771350000000001</v>
      </c>
      <c r="AS14">
        <v>4.5344670000000002</v>
      </c>
      <c r="AT14">
        <v>14.4465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1656.0427390000002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350.5684</v>
      </c>
      <c r="L15">
        <v>344.78980000000001</v>
      </c>
      <c r="M15">
        <v>88.605199999999996</v>
      </c>
      <c r="N15">
        <v>56.880685999999997</v>
      </c>
      <c r="O15">
        <v>119.102363</v>
      </c>
      <c r="P15">
        <v>120.953321</v>
      </c>
      <c r="Q15">
        <v>7.7047999999999996</v>
      </c>
      <c r="R15">
        <v>24.867242000000001</v>
      </c>
      <c r="S15">
        <v>11.5572</v>
      </c>
      <c r="T15">
        <v>0</v>
      </c>
      <c r="U15">
        <v>332.63066199999997</v>
      </c>
      <c r="V15">
        <v>12.941367</v>
      </c>
      <c r="W15">
        <v>25.159447</v>
      </c>
      <c r="X15">
        <v>75.284852999999998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15.870782</v>
      </c>
      <c r="AF15">
        <v>6.1725079999999997</v>
      </c>
      <c r="AG15">
        <v>0</v>
      </c>
      <c r="AH15">
        <v>0</v>
      </c>
      <c r="AI15">
        <v>0</v>
      </c>
      <c r="AJ15">
        <v>0</v>
      </c>
      <c r="AK15">
        <v>52.431260000000002</v>
      </c>
      <c r="AL15">
        <v>1.3429469999999999</v>
      </c>
      <c r="AM15">
        <v>0</v>
      </c>
      <c r="AN15">
        <v>0.71853999999999996</v>
      </c>
      <c r="AO15">
        <v>0</v>
      </c>
      <c r="AP15">
        <v>0</v>
      </c>
      <c r="AQ15">
        <v>0</v>
      </c>
      <c r="AR15">
        <v>2.9771350000000001</v>
      </c>
      <c r="AS15">
        <v>4.5344670000000002</v>
      </c>
      <c r="AT15">
        <v>14.4465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1669.5394800000004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350.5684</v>
      </c>
      <c r="L16">
        <v>344.78980000000001</v>
      </c>
      <c r="M16">
        <v>88.605199999999996</v>
      </c>
      <c r="N16">
        <v>56.880685999999997</v>
      </c>
      <c r="O16">
        <v>119.102363</v>
      </c>
      <c r="P16">
        <v>120.953321</v>
      </c>
      <c r="Q16">
        <v>7.7047999999999996</v>
      </c>
      <c r="R16">
        <v>24.867242000000001</v>
      </c>
      <c r="S16">
        <v>11.5572</v>
      </c>
      <c r="T16">
        <v>0</v>
      </c>
      <c r="U16">
        <v>332.63066199999997</v>
      </c>
      <c r="V16">
        <v>12.941367</v>
      </c>
      <c r="W16">
        <v>25.159447</v>
      </c>
      <c r="X16">
        <v>75.284852999999998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15.870782</v>
      </c>
      <c r="AF16">
        <v>6.1725079999999997</v>
      </c>
      <c r="AG16">
        <v>0</v>
      </c>
      <c r="AH16">
        <v>0</v>
      </c>
      <c r="AI16">
        <v>0</v>
      </c>
      <c r="AJ16">
        <v>0</v>
      </c>
      <c r="AK16">
        <v>52.431260000000002</v>
      </c>
      <c r="AL16">
        <v>1.3429469999999999</v>
      </c>
      <c r="AM16">
        <v>0</v>
      </c>
      <c r="AN16">
        <v>0.71853999999999996</v>
      </c>
      <c r="AO16">
        <v>0</v>
      </c>
      <c r="AP16">
        <v>0</v>
      </c>
      <c r="AQ16">
        <v>0</v>
      </c>
      <c r="AR16">
        <v>2.9771350000000001</v>
      </c>
      <c r="AS16">
        <v>4.5344670000000002</v>
      </c>
      <c r="AT16">
        <v>14.4465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1669.5394800000004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350.5684</v>
      </c>
      <c r="L17">
        <v>344.78980000000001</v>
      </c>
      <c r="M17">
        <v>88.605199999999996</v>
      </c>
      <c r="N17">
        <v>56.880685999999997</v>
      </c>
      <c r="O17">
        <v>119.102363</v>
      </c>
      <c r="P17">
        <v>120.953321</v>
      </c>
      <c r="Q17">
        <v>7.7047999999999996</v>
      </c>
      <c r="R17">
        <v>24.867242000000001</v>
      </c>
      <c r="S17">
        <v>11.5572</v>
      </c>
      <c r="T17">
        <v>0</v>
      </c>
      <c r="U17">
        <v>332.63066199999997</v>
      </c>
      <c r="V17">
        <v>12.941367</v>
      </c>
      <c r="W17">
        <v>25.159447</v>
      </c>
      <c r="X17">
        <v>75.284852999999998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15.870782</v>
      </c>
      <c r="AF17">
        <v>6.1725079999999997</v>
      </c>
      <c r="AG17">
        <v>0</v>
      </c>
      <c r="AH17">
        <v>0</v>
      </c>
      <c r="AI17">
        <v>0</v>
      </c>
      <c r="AJ17">
        <v>0</v>
      </c>
      <c r="AK17">
        <v>52.431260000000002</v>
      </c>
      <c r="AL17">
        <v>1.3429469999999999</v>
      </c>
      <c r="AM17">
        <v>0</v>
      </c>
      <c r="AN17">
        <v>0.71853999999999996</v>
      </c>
      <c r="AO17">
        <v>0</v>
      </c>
      <c r="AP17">
        <v>6.4154020000000003</v>
      </c>
      <c r="AQ17">
        <v>0</v>
      </c>
      <c r="AR17">
        <v>2.9771350000000001</v>
      </c>
      <c r="AS17">
        <v>4.5344670000000002</v>
      </c>
      <c r="AT17">
        <v>14.4465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1675.9548820000005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350.5684</v>
      </c>
      <c r="L18">
        <v>344.78980000000001</v>
      </c>
      <c r="M18">
        <v>88.605199999999996</v>
      </c>
      <c r="N18">
        <v>56.880685999999997</v>
      </c>
      <c r="O18">
        <v>119.102363</v>
      </c>
      <c r="P18">
        <v>120.953321</v>
      </c>
      <c r="Q18">
        <v>7.7047999999999996</v>
      </c>
      <c r="R18">
        <v>24.867242000000001</v>
      </c>
      <c r="S18">
        <v>11.5572</v>
      </c>
      <c r="T18">
        <v>0</v>
      </c>
      <c r="U18">
        <v>332.63066199999997</v>
      </c>
      <c r="V18">
        <v>12.941367</v>
      </c>
      <c r="W18">
        <v>25.159447</v>
      </c>
      <c r="X18">
        <v>75.284852999999998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15.870782</v>
      </c>
      <c r="AF18">
        <v>6.1725079999999997</v>
      </c>
      <c r="AG18">
        <v>0</v>
      </c>
      <c r="AH18">
        <v>0</v>
      </c>
      <c r="AI18">
        <v>0</v>
      </c>
      <c r="AJ18">
        <v>0</v>
      </c>
      <c r="AK18">
        <v>52.431260000000002</v>
      </c>
      <c r="AL18">
        <v>1.3429469999999999</v>
      </c>
      <c r="AM18">
        <v>0</v>
      </c>
      <c r="AN18">
        <v>0.71853999999999996</v>
      </c>
      <c r="AO18">
        <v>0</v>
      </c>
      <c r="AP18">
        <v>6.4154020000000003</v>
      </c>
      <c r="AQ18">
        <v>0</v>
      </c>
      <c r="AR18">
        <v>2.9771350000000001</v>
      </c>
      <c r="AS18">
        <v>4.5344670000000002</v>
      </c>
      <c r="AT18">
        <v>14.4465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1675.9548820000005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350.5684</v>
      </c>
      <c r="L19">
        <v>348.6422</v>
      </c>
      <c r="M19">
        <v>88.605199999999996</v>
      </c>
      <c r="N19">
        <v>56.880685999999997</v>
      </c>
      <c r="O19">
        <v>119.102363</v>
      </c>
      <c r="P19">
        <v>120.953321</v>
      </c>
      <c r="Q19">
        <v>9.3331130000000009</v>
      </c>
      <c r="R19">
        <v>24.867242000000001</v>
      </c>
      <c r="S19">
        <v>16.941410999999999</v>
      </c>
      <c r="T19">
        <v>0</v>
      </c>
      <c r="U19">
        <v>332.63066199999997</v>
      </c>
      <c r="V19">
        <v>12.941367</v>
      </c>
      <c r="W19">
        <v>25.159447</v>
      </c>
      <c r="X19">
        <v>75.284852999999998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15.870782</v>
      </c>
      <c r="AF19">
        <v>6.1725079999999997</v>
      </c>
      <c r="AG19">
        <v>0</v>
      </c>
      <c r="AH19">
        <v>0</v>
      </c>
      <c r="AI19">
        <v>0</v>
      </c>
      <c r="AJ19">
        <v>0</v>
      </c>
      <c r="AK19">
        <v>52.431260000000002</v>
      </c>
      <c r="AL19">
        <v>1.3429469999999999</v>
      </c>
      <c r="AM19">
        <v>0</v>
      </c>
      <c r="AN19">
        <v>0.71853999999999996</v>
      </c>
      <c r="AO19">
        <v>0</v>
      </c>
      <c r="AP19">
        <v>6.4154020000000003</v>
      </c>
      <c r="AQ19">
        <v>0</v>
      </c>
      <c r="AR19">
        <v>2.9771350000000001</v>
      </c>
      <c r="AS19">
        <v>4.5344670000000002</v>
      </c>
      <c r="AT19">
        <v>14.4465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1686.8198060000004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350.5684</v>
      </c>
      <c r="L20">
        <v>348.6422</v>
      </c>
      <c r="M20">
        <v>88.605199999999996</v>
      </c>
      <c r="N20">
        <v>56.880685999999997</v>
      </c>
      <c r="O20">
        <v>119.102363</v>
      </c>
      <c r="P20">
        <v>120.953321</v>
      </c>
      <c r="Q20">
        <v>9.3331130000000009</v>
      </c>
      <c r="R20">
        <v>24.867242000000001</v>
      </c>
      <c r="S20">
        <v>16.941410999999999</v>
      </c>
      <c r="T20">
        <v>0</v>
      </c>
      <c r="U20">
        <v>332.63066199999997</v>
      </c>
      <c r="V20">
        <v>12.941367</v>
      </c>
      <c r="W20">
        <v>25.159447</v>
      </c>
      <c r="X20">
        <v>75.284852999999998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15.870782</v>
      </c>
      <c r="AF20">
        <v>6.1725079999999997</v>
      </c>
      <c r="AG20">
        <v>0</v>
      </c>
      <c r="AH20">
        <v>0</v>
      </c>
      <c r="AI20">
        <v>0</v>
      </c>
      <c r="AJ20">
        <v>0</v>
      </c>
      <c r="AK20">
        <v>52.431260000000002</v>
      </c>
      <c r="AL20">
        <v>1.3429469999999999</v>
      </c>
      <c r="AM20">
        <v>0</v>
      </c>
      <c r="AN20">
        <v>0.71853999999999996</v>
      </c>
      <c r="AO20">
        <v>0</v>
      </c>
      <c r="AP20">
        <v>6.4154020000000003</v>
      </c>
      <c r="AQ20">
        <v>14.986799</v>
      </c>
      <c r="AR20">
        <v>2.9771350000000001</v>
      </c>
      <c r="AS20">
        <v>4.5344670000000002</v>
      </c>
      <c r="AT20">
        <v>14.4465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1701.8066050000004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398.72340000000003</v>
      </c>
      <c r="L21">
        <v>348.6422</v>
      </c>
      <c r="M21">
        <v>88.605199999999996</v>
      </c>
      <c r="N21">
        <v>56.880685999999997</v>
      </c>
      <c r="O21">
        <v>119.102363</v>
      </c>
      <c r="P21">
        <v>120.953321</v>
      </c>
      <c r="Q21">
        <v>9.3331130000000009</v>
      </c>
      <c r="R21">
        <v>24.867242000000001</v>
      </c>
      <c r="S21">
        <v>16.941410999999999</v>
      </c>
      <c r="T21">
        <v>0</v>
      </c>
      <c r="U21">
        <v>332.63066199999997</v>
      </c>
      <c r="V21">
        <v>8.5037880000000001</v>
      </c>
      <c r="W21">
        <v>20.498812999999998</v>
      </c>
      <c r="X21">
        <v>60.859155999999999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15.870782</v>
      </c>
      <c r="AF21">
        <v>6.1725079999999997</v>
      </c>
      <c r="AG21">
        <v>0</v>
      </c>
      <c r="AH21">
        <v>0</v>
      </c>
      <c r="AI21">
        <v>0</v>
      </c>
      <c r="AJ21">
        <v>0</v>
      </c>
      <c r="AK21">
        <v>52.431260000000002</v>
      </c>
      <c r="AL21">
        <v>1.3429469999999999</v>
      </c>
      <c r="AM21">
        <v>0</v>
      </c>
      <c r="AN21">
        <v>0.71853999999999996</v>
      </c>
      <c r="AO21">
        <v>0</v>
      </c>
      <c r="AP21">
        <v>6.4154020000000003</v>
      </c>
      <c r="AQ21">
        <v>14.986799</v>
      </c>
      <c r="AR21">
        <v>2.9771350000000001</v>
      </c>
      <c r="AS21">
        <v>4.5344670000000002</v>
      </c>
      <c r="AT21">
        <v>14.4465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1726.4376950000003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446.8784</v>
      </c>
      <c r="L22">
        <v>348.6422</v>
      </c>
      <c r="M22">
        <v>88.605199999999996</v>
      </c>
      <c r="N22">
        <v>56.880685999999997</v>
      </c>
      <c r="O22">
        <v>119.102363</v>
      </c>
      <c r="P22">
        <v>120.953321</v>
      </c>
      <c r="Q22">
        <v>9.3331130000000009</v>
      </c>
      <c r="R22">
        <v>24.867242000000001</v>
      </c>
      <c r="S22">
        <v>16.941410999999999</v>
      </c>
      <c r="T22">
        <v>0</v>
      </c>
      <c r="U22">
        <v>332.63066199999997</v>
      </c>
      <c r="V22">
        <v>8.5037880000000001</v>
      </c>
      <c r="W22">
        <v>20.498812999999998</v>
      </c>
      <c r="X22">
        <v>60.859155999999999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15.870782</v>
      </c>
      <c r="AF22">
        <v>6.1725079999999997</v>
      </c>
      <c r="AG22">
        <v>0</v>
      </c>
      <c r="AH22">
        <v>0</v>
      </c>
      <c r="AI22">
        <v>0</v>
      </c>
      <c r="AJ22">
        <v>0</v>
      </c>
      <c r="AK22">
        <v>52.431260000000002</v>
      </c>
      <c r="AL22">
        <v>1.3429469999999999</v>
      </c>
      <c r="AM22">
        <v>0</v>
      </c>
      <c r="AN22">
        <v>0.71853999999999996</v>
      </c>
      <c r="AO22">
        <v>0</v>
      </c>
      <c r="AP22">
        <v>6.4154020000000003</v>
      </c>
      <c r="AQ22">
        <v>19.416096</v>
      </c>
      <c r="AR22">
        <v>2.9771350000000001</v>
      </c>
      <c r="AS22">
        <v>4.5344670000000002</v>
      </c>
      <c r="AT22">
        <v>14.4465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1779.0219920000002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495.03339999999997</v>
      </c>
      <c r="L23">
        <v>348.6422</v>
      </c>
      <c r="M23">
        <v>88.605199999999996</v>
      </c>
      <c r="N23">
        <v>56.880685999999997</v>
      </c>
      <c r="O23">
        <v>119.102363</v>
      </c>
      <c r="P23">
        <v>120.953321</v>
      </c>
      <c r="Q23">
        <v>9.3331130000000009</v>
      </c>
      <c r="R23">
        <v>24.867242000000001</v>
      </c>
      <c r="S23">
        <v>16.941410999999999</v>
      </c>
      <c r="T23">
        <v>0</v>
      </c>
      <c r="U23">
        <v>332.63066199999997</v>
      </c>
      <c r="V23">
        <v>8.5037880000000001</v>
      </c>
      <c r="W23">
        <v>20.498812999999998</v>
      </c>
      <c r="X23">
        <v>60.859155999999999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15.870782</v>
      </c>
      <c r="AF23">
        <v>6.1725079999999997</v>
      </c>
      <c r="AG23">
        <v>0</v>
      </c>
      <c r="AH23">
        <v>0</v>
      </c>
      <c r="AI23">
        <v>0</v>
      </c>
      <c r="AJ23">
        <v>0</v>
      </c>
      <c r="AK23">
        <v>52.431260000000002</v>
      </c>
      <c r="AL23">
        <v>1.3429469999999999</v>
      </c>
      <c r="AM23">
        <v>0</v>
      </c>
      <c r="AN23">
        <v>0.71853999999999996</v>
      </c>
      <c r="AO23">
        <v>0</v>
      </c>
      <c r="AP23">
        <v>0</v>
      </c>
      <c r="AQ23">
        <v>29.973597999999999</v>
      </c>
      <c r="AR23">
        <v>2.9771350000000001</v>
      </c>
      <c r="AS23">
        <v>4.5344670000000002</v>
      </c>
      <c r="AT23">
        <v>14.4465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1831.3190920000002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543.1884</v>
      </c>
      <c r="L24">
        <v>348.6422</v>
      </c>
      <c r="M24">
        <v>88.605199999999996</v>
      </c>
      <c r="N24">
        <v>56.880685999999997</v>
      </c>
      <c r="O24">
        <v>119.102363</v>
      </c>
      <c r="P24">
        <v>120.953321</v>
      </c>
      <c r="Q24">
        <v>9.3331130000000009</v>
      </c>
      <c r="R24">
        <v>24.867242000000001</v>
      </c>
      <c r="S24">
        <v>16.941410999999999</v>
      </c>
      <c r="T24">
        <v>0</v>
      </c>
      <c r="U24">
        <v>332.63066199999997</v>
      </c>
      <c r="V24">
        <v>8.5037880000000001</v>
      </c>
      <c r="W24">
        <v>20.498812999999998</v>
      </c>
      <c r="X24">
        <v>60.859155999999999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15.870782</v>
      </c>
      <c r="AF24">
        <v>6.1725079999999997</v>
      </c>
      <c r="AG24">
        <v>0</v>
      </c>
      <c r="AH24">
        <v>16.417003000000001</v>
      </c>
      <c r="AI24">
        <v>0</v>
      </c>
      <c r="AJ24">
        <v>0</v>
      </c>
      <c r="AK24">
        <v>52.431260000000002</v>
      </c>
      <c r="AL24">
        <v>1.3429469999999999</v>
      </c>
      <c r="AM24">
        <v>0</v>
      </c>
      <c r="AN24">
        <v>0.71853999999999996</v>
      </c>
      <c r="AO24">
        <v>0</v>
      </c>
      <c r="AP24">
        <v>0</v>
      </c>
      <c r="AQ24">
        <v>29.973597999999999</v>
      </c>
      <c r="AR24">
        <v>2.9771350000000001</v>
      </c>
      <c r="AS24">
        <v>4.5344670000000002</v>
      </c>
      <c r="AT24">
        <v>14.4465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1895.8910950000002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571.71060599999998</v>
      </c>
      <c r="L25">
        <v>348.6422</v>
      </c>
      <c r="M25">
        <v>88.605199999999996</v>
      </c>
      <c r="N25">
        <v>56.880685999999997</v>
      </c>
      <c r="O25">
        <v>119.102363</v>
      </c>
      <c r="P25">
        <v>120.953321</v>
      </c>
      <c r="Q25">
        <v>9.3331130000000009</v>
      </c>
      <c r="R25">
        <v>24.867242000000001</v>
      </c>
      <c r="S25">
        <v>16.941410999999999</v>
      </c>
      <c r="T25">
        <v>0</v>
      </c>
      <c r="U25">
        <v>332.63066199999997</v>
      </c>
      <c r="V25">
        <v>8.5037880000000001</v>
      </c>
      <c r="W25">
        <v>20.498812999999998</v>
      </c>
      <c r="X25">
        <v>60.859155999999999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15.870782</v>
      </c>
      <c r="AF25">
        <v>6.1725079999999997</v>
      </c>
      <c r="AG25">
        <v>0</v>
      </c>
      <c r="AH25">
        <v>51.075119000000001</v>
      </c>
      <c r="AI25">
        <v>0</v>
      </c>
      <c r="AJ25">
        <v>0</v>
      </c>
      <c r="AK25">
        <v>52.431260000000002</v>
      </c>
      <c r="AL25">
        <v>1.3429469999999999</v>
      </c>
      <c r="AM25">
        <v>0</v>
      </c>
      <c r="AN25">
        <v>0.71853999999999996</v>
      </c>
      <c r="AO25">
        <v>0</v>
      </c>
      <c r="AP25">
        <v>0</v>
      </c>
      <c r="AQ25">
        <v>44.960397</v>
      </c>
      <c r="AR25">
        <v>2.9771350000000001</v>
      </c>
      <c r="AS25">
        <v>4.5344670000000002</v>
      </c>
      <c r="AT25">
        <v>14.4465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1974.0582160000004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571.71060599999998</v>
      </c>
      <c r="L26">
        <v>348.6422</v>
      </c>
      <c r="M26">
        <v>88.605199999999996</v>
      </c>
      <c r="N26">
        <v>56.880685999999997</v>
      </c>
      <c r="O26">
        <v>119.102363</v>
      </c>
      <c r="P26">
        <v>120.953321</v>
      </c>
      <c r="Q26">
        <v>9.3331130000000009</v>
      </c>
      <c r="R26">
        <v>30.594894</v>
      </c>
      <c r="S26">
        <v>16.941410999999999</v>
      </c>
      <c r="T26">
        <v>0</v>
      </c>
      <c r="U26">
        <v>332.63066199999997</v>
      </c>
      <c r="V26">
        <v>8.5037880000000001</v>
      </c>
      <c r="W26">
        <v>28.855246000000001</v>
      </c>
      <c r="X26">
        <v>80.285556999999997</v>
      </c>
      <c r="Y26">
        <v>0</v>
      </c>
      <c r="Z26">
        <v>0</v>
      </c>
      <c r="AA26">
        <v>0</v>
      </c>
      <c r="AB26">
        <v>12.684066</v>
      </c>
      <c r="AC26">
        <v>0</v>
      </c>
      <c r="AD26">
        <v>8.7989160000000002</v>
      </c>
      <c r="AE26">
        <v>31.741565000000001</v>
      </c>
      <c r="AF26">
        <v>12.345015999999999</v>
      </c>
      <c r="AG26">
        <v>0</v>
      </c>
      <c r="AH26">
        <v>51.075119000000001</v>
      </c>
      <c r="AI26">
        <v>0</v>
      </c>
      <c r="AJ26">
        <v>0</v>
      </c>
      <c r="AK26">
        <v>52.431260000000002</v>
      </c>
      <c r="AL26">
        <v>1.3429469999999999</v>
      </c>
      <c r="AM26">
        <v>0</v>
      </c>
      <c r="AN26">
        <v>0.71853999999999996</v>
      </c>
      <c r="AO26">
        <v>0</v>
      </c>
      <c r="AP26">
        <v>0</v>
      </c>
      <c r="AQ26">
        <v>44.960397</v>
      </c>
      <c r="AR26">
        <v>2.9771350000000001</v>
      </c>
      <c r="AS26">
        <v>4.5344670000000002</v>
      </c>
      <c r="AT26">
        <v>14.4465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2051.0949750000004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601.56670599999995</v>
      </c>
      <c r="L27">
        <v>413.59134799999998</v>
      </c>
      <c r="M27">
        <v>88.605199999999996</v>
      </c>
      <c r="N27">
        <v>56.880685999999997</v>
      </c>
      <c r="O27">
        <v>119.102363</v>
      </c>
      <c r="P27">
        <v>120.953321</v>
      </c>
      <c r="Q27">
        <v>10.019515</v>
      </c>
      <c r="R27">
        <v>40.230998</v>
      </c>
      <c r="S27">
        <v>20.507866</v>
      </c>
      <c r="T27">
        <v>0</v>
      </c>
      <c r="U27">
        <v>332.63066199999997</v>
      </c>
      <c r="V27">
        <v>11.171623</v>
      </c>
      <c r="W27">
        <v>28.855246000000001</v>
      </c>
      <c r="X27">
        <v>89.916556999999997</v>
      </c>
      <c r="Y27">
        <v>0</v>
      </c>
      <c r="Z27">
        <v>1.05941</v>
      </c>
      <c r="AA27">
        <v>7.9889140000000003</v>
      </c>
      <c r="AB27">
        <v>12.684066</v>
      </c>
      <c r="AC27">
        <v>1.2264120000000001</v>
      </c>
      <c r="AD27">
        <v>17.597833000000001</v>
      </c>
      <c r="AE27">
        <v>31.741565000000001</v>
      </c>
      <c r="AF27">
        <v>18.517524000000002</v>
      </c>
      <c r="AG27">
        <v>0</v>
      </c>
      <c r="AH27">
        <v>72.964455999999998</v>
      </c>
      <c r="AI27">
        <v>0</v>
      </c>
      <c r="AJ27">
        <v>0</v>
      </c>
      <c r="AK27">
        <v>52.431260000000002</v>
      </c>
      <c r="AL27">
        <v>1.3429469999999999</v>
      </c>
      <c r="AM27">
        <v>3.9798179999999999</v>
      </c>
      <c r="AN27">
        <v>0.71853999999999996</v>
      </c>
      <c r="AO27">
        <v>0</v>
      </c>
      <c r="AP27">
        <v>6.4154020000000003</v>
      </c>
      <c r="AQ27">
        <v>44.960397</v>
      </c>
      <c r="AR27">
        <v>3.7214179999999999</v>
      </c>
      <c r="AS27">
        <v>4.5344670000000002</v>
      </c>
      <c r="AT27">
        <v>14.4465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2230.3630199999998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637.46871699999997</v>
      </c>
      <c r="L28">
        <v>533.77900899999997</v>
      </c>
      <c r="M28">
        <v>88.605199999999996</v>
      </c>
      <c r="N28">
        <v>56.880685999999997</v>
      </c>
      <c r="O28">
        <v>119.102363</v>
      </c>
      <c r="P28">
        <v>120.953321</v>
      </c>
      <c r="Q28">
        <v>10.019515</v>
      </c>
      <c r="R28">
        <v>40.230998</v>
      </c>
      <c r="S28">
        <v>20.507866</v>
      </c>
      <c r="T28">
        <v>0</v>
      </c>
      <c r="U28">
        <v>332.63066199999997</v>
      </c>
      <c r="V28">
        <v>11.172249000000001</v>
      </c>
      <c r="W28">
        <v>33.515214999999998</v>
      </c>
      <c r="X28">
        <v>94.711253999999997</v>
      </c>
      <c r="Y28">
        <v>0</v>
      </c>
      <c r="Z28">
        <v>12.560364999999999</v>
      </c>
      <c r="AA28">
        <v>13.530939</v>
      </c>
      <c r="AB28">
        <v>25.804627</v>
      </c>
      <c r="AC28">
        <v>27.990390000000001</v>
      </c>
      <c r="AD28">
        <v>17.597833000000001</v>
      </c>
      <c r="AE28">
        <v>47.612347</v>
      </c>
      <c r="AF28">
        <v>36.085431</v>
      </c>
      <c r="AG28">
        <v>0</v>
      </c>
      <c r="AH28">
        <v>127.687798</v>
      </c>
      <c r="AI28">
        <v>0</v>
      </c>
      <c r="AJ28">
        <v>0</v>
      </c>
      <c r="AK28">
        <v>52.431260000000002</v>
      </c>
      <c r="AL28">
        <v>1.3429469999999999</v>
      </c>
      <c r="AM28">
        <v>7.9596359999999997</v>
      </c>
      <c r="AN28">
        <v>0.71853999999999996</v>
      </c>
      <c r="AO28">
        <v>0</v>
      </c>
      <c r="AP28">
        <v>6.4154020000000003</v>
      </c>
      <c r="AQ28">
        <v>44.960397</v>
      </c>
      <c r="AR28">
        <v>34.024397</v>
      </c>
      <c r="AS28">
        <v>4.5344670000000002</v>
      </c>
      <c r="AT28">
        <v>14.4465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2575.2803309999995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650.83514600000001</v>
      </c>
      <c r="L29">
        <v>601.196009</v>
      </c>
      <c r="M29">
        <v>88.605199999999996</v>
      </c>
      <c r="N29">
        <v>56.880685999999997</v>
      </c>
      <c r="O29">
        <v>119.102363</v>
      </c>
      <c r="P29">
        <v>120.953321</v>
      </c>
      <c r="Q29">
        <v>10.019515</v>
      </c>
      <c r="R29">
        <v>40.230998</v>
      </c>
      <c r="S29">
        <v>20.507866</v>
      </c>
      <c r="T29">
        <v>0</v>
      </c>
      <c r="U29">
        <v>332.63066199999997</v>
      </c>
      <c r="V29">
        <v>15.609828</v>
      </c>
      <c r="W29">
        <v>33.515214999999998</v>
      </c>
      <c r="X29">
        <v>94.711253999999997</v>
      </c>
      <c r="Y29">
        <v>0</v>
      </c>
      <c r="Z29">
        <v>12.560364999999999</v>
      </c>
      <c r="AA29">
        <v>26.629715000000001</v>
      </c>
      <c r="AB29">
        <v>25.804627</v>
      </c>
      <c r="AC29">
        <v>27.990390000000001</v>
      </c>
      <c r="AD29">
        <v>26.396749</v>
      </c>
      <c r="AE29">
        <v>47.612347</v>
      </c>
      <c r="AF29">
        <v>36.085431</v>
      </c>
      <c r="AG29">
        <v>0</v>
      </c>
      <c r="AH29">
        <v>132.248076</v>
      </c>
      <c r="AI29">
        <v>3.6780789999999999</v>
      </c>
      <c r="AJ29">
        <v>0</v>
      </c>
      <c r="AK29">
        <v>52.431260000000002</v>
      </c>
      <c r="AL29">
        <v>6.7147329999999998</v>
      </c>
      <c r="AM29">
        <v>10.147252</v>
      </c>
      <c r="AN29">
        <v>0.71853999999999996</v>
      </c>
      <c r="AO29">
        <v>0</v>
      </c>
      <c r="AP29">
        <v>0</v>
      </c>
      <c r="AQ29">
        <v>44.960397</v>
      </c>
      <c r="AR29">
        <v>34.024397</v>
      </c>
      <c r="AS29">
        <v>4.5344670000000002</v>
      </c>
      <c r="AT29">
        <v>14.4465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2691.781387999999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650.83514600000001</v>
      </c>
      <c r="L30">
        <v>628.639544</v>
      </c>
      <c r="M30">
        <v>88.605199999999996</v>
      </c>
      <c r="N30">
        <v>56.880685999999997</v>
      </c>
      <c r="O30">
        <v>119.102363</v>
      </c>
      <c r="P30">
        <v>120.953321</v>
      </c>
      <c r="Q30">
        <v>10.019515</v>
      </c>
      <c r="R30">
        <v>40.230998</v>
      </c>
      <c r="S30">
        <v>20.507866</v>
      </c>
      <c r="T30">
        <v>0</v>
      </c>
      <c r="U30">
        <v>332.63066199999997</v>
      </c>
      <c r="V30">
        <v>15.609828</v>
      </c>
      <c r="W30">
        <v>33.515214999999998</v>
      </c>
      <c r="X30">
        <v>94.711253999999997</v>
      </c>
      <c r="Y30">
        <v>0</v>
      </c>
      <c r="Z30">
        <v>12.560364999999999</v>
      </c>
      <c r="AA30">
        <v>26.629715000000001</v>
      </c>
      <c r="AB30">
        <v>25.804627</v>
      </c>
      <c r="AC30">
        <v>27.990390000000001</v>
      </c>
      <c r="AD30">
        <v>26.396749</v>
      </c>
      <c r="AE30">
        <v>47.612347</v>
      </c>
      <c r="AF30">
        <v>36.085431</v>
      </c>
      <c r="AG30">
        <v>0</v>
      </c>
      <c r="AH30">
        <v>132.248076</v>
      </c>
      <c r="AI30">
        <v>15.938342</v>
      </c>
      <c r="AJ30">
        <v>0</v>
      </c>
      <c r="AK30">
        <v>52.431260000000002</v>
      </c>
      <c r="AL30">
        <v>53.717866000000001</v>
      </c>
      <c r="AM30">
        <v>10.147252</v>
      </c>
      <c r="AN30">
        <v>0.71853999999999996</v>
      </c>
      <c r="AO30">
        <v>0</v>
      </c>
      <c r="AP30">
        <v>0</v>
      </c>
      <c r="AQ30">
        <v>44.960397</v>
      </c>
      <c r="AR30">
        <v>3.7214179999999999</v>
      </c>
      <c r="AS30">
        <v>4.5344670000000002</v>
      </c>
      <c r="AT30">
        <v>14.4465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2748.1853399999986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657.63273200000003</v>
      </c>
      <c r="L31">
        <v>628.639544</v>
      </c>
      <c r="M31">
        <v>88.605199999999996</v>
      </c>
      <c r="N31">
        <v>56.880685999999997</v>
      </c>
      <c r="O31">
        <v>119.102363</v>
      </c>
      <c r="P31">
        <v>120.953321</v>
      </c>
      <c r="Q31">
        <v>10.283693</v>
      </c>
      <c r="R31">
        <v>40.827924000000003</v>
      </c>
      <c r="S31">
        <v>24.579931999999999</v>
      </c>
      <c r="T31">
        <v>0</v>
      </c>
      <c r="U31">
        <v>332.63066199999997</v>
      </c>
      <c r="V31">
        <v>15.609828</v>
      </c>
      <c r="W31">
        <v>33.515214999999998</v>
      </c>
      <c r="X31">
        <v>94.711253999999997</v>
      </c>
      <c r="Y31">
        <v>0</v>
      </c>
      <c r="Z31">
        <v>12.560364999999999</v>
      </c>
      <c r="AA31">
        <v>26.629715000000001</v>
      </c>
      <c r="AB31">
        <v>25.804627</v>
      </c>
      <c r="AC31">
        <v>27.990390000000001</v>
      </c>
      <c r="AD31">
        <v>26.396749</v>
      </c>
      <c r="AE31">
        <v>47.612347</v>
      </c>
      <c r="AF31">
        <v>36.085431</v>
      </c>
      <c r="AG31">
        <v>0</v>
      </c>
      <c r="AH31">
        <v>132.248076</v>
      </c>
      <c r="AI31">
        <v>15.938342</v>
      </c>
      <c r="AJ31">
        <v>0</v>
      </c>
      <c r="AK31">
        <v>52.431260000000002</v>
      </c>
      <c r="AL31">
        <v>53.717866000000001</v>
      </c>
      <c r="AM31">
        <v>10.147252</v>
      </c>
      <c r="AN31">
        <v>0.71853999999999996</v>
      </c>
      <c r="AO31">
        <v>0</v>
      </c>
      <c r="AP31">
        <v>0</v>
      </c>
      <c r="AQ31">
        <v>44.960397</v>
      </c>
      <c r="AR31">
        <v>3.1897869999999999</v>
      </c>
      <c r="AS31">
        <v>4.5344670000000002</v>
      </c>
      <c r="AT31">
        <v>14.4465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2759.3844649999992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657.63273200000003</v>
      </c>
      <c r="L32">
        <v>628.639544</v>
      </c>
      <c r="M32">
        <v>88.605199999999996</v>
      </c>
      <c r="N32">
        <v>56.880685999999997</v>
      </c>
      <c r="O32">
        <v>119.102363</v>
      </c>
      <c r="P32">
        <v>120.953321</v>
      </c>
      <c r="Q32">
        <v>10.283693</v>
      </c>
      <c r="R32">
        <v>40.827924000000003</v>
      </c>
      <c r="S32">
        <v>25.417085</v>
      </c>
      <c r="T32">
        <v>0</v>
      </c>
      <c r="U32">
        <v>332.63066199999997</v>
      </c>
      <c r="V32">
        <v>15.609828</v>
      </c>
      <c r="W32">
        <v>33.515214999999998</v>
      </c>
      <c r="X32">
        <v>94.711253999999997</v>
      </c>
      <c r="Y32">
        <v>0</v>
      </c>
      <c r="Z32">
        <v>12.560364999999999</v>
      </c>
      <c r="AA32">
        <v>26.629715000000001</v>
      </c>
      <c r="AB32">
        <v>25.804627</v>
      </c>
      <c r="AC32">
        <v>27.990390000000001</v>
      </c>
      <c r="AD32">
        <v>26.396749</v>
      </c>
      <c r="AE32">
        <v>47.612347</v>
      </c>
      <c r="AF32">
        <v>36.085431</v>
      </c>
      <c r="AG32">
        <v>0</v>
      </c>
      <c r="AH32">
        <v>135.16665499999999</v>
      </c>
      <c r="AI32">
        <v>15.938342</v>
      </c>
      <c r="AJ32">
        <v>0</v>
      </c>
      <c r="AK32">
        <v>52.431260000000002</v>
      </c>
      <c r="AL32">
        <v>53.717866000000001</v>
      </c>
      <c r="AM32">
        <v>10.147252</v>
      </c>
      <c r="AN32">
        <v>0.71853999999999996</v>
      </c>
      <c r="AO32">
        <v>0</v>
      </c>
      <c r="AP32">
        <v>0</v>
      </c>
      <c r="AQ32">
        <v>44.960397</v>
      </c>
      <c r="AR32">
        <v>3.1897869999999999</v>
      </c>
      <c r="AS32">
        <v>4.5344670000000002</v>
      </c>
      <c r="AT32">
        <v>14.4465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2763.1401969999988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657.63273200000003</v>
      </c>
      <c r="L33">
        <v>628.639544</v>
      </c>
      <c r="M33">
        <v>88.605199999999996</v>
      </c>
      <c r="N33">
        <v>56.880685999999997</v>
      </c>
      <c r="O33">
        <v>119.102363</v>
      </c>
      <c r="P33">
        <v>120.953321</v>
      </c>
      <c r="Q33">
        <v>10.283693</v>
      </c>
      <c r="R33">
        <v>40.827924000000003</v>
      </c>
      <c r="S33">
        <v>25.417085</v>
      </c>
      <c r="T33">
        <v>0</v>
      </c>
      <c r="U33">
        <v>332.63066199999997</v>
      </c>
      <c r="V33">
        <v>15.609828</v>
      </c>
      <c r="W33">
        <v>33.515214999999998</v>
      </c>
      <c r="X33">
        <v>94.711253999999997</v>
      </c>
      <c r="Y33">
        <v>0</v>
      </c>
      <c r="Z33">
        <v>12.560364999999999</v>
      </c>
      <c r="AA33">
        <v>13.530939</v>
      </c>
      <c r="AB33">
        <v>25.804627</v>
      </c>
      <c r="AC33">
        <v>27.990390000000001</v>
      </c>
      <c r="AD33">
        <v>17.597833000000001</v>
      </c>
      <c r="AE33">
        <v>47.612347</v>
      </c>
      <c r="AF33">
        <v>36.085431</v>
      </c>
      <c r="AG33">
        <v>0</v>
      </c>
      <c r="AH33">
        <v>109.446684</v>
      </c>
      <c r="AI33">
        <v>15.938342</v>
      </c>
      <c r="AJ33">
        <v>0</v>
      </c>
      <c r="AK33">
        <v>52.431260000000002</v>
      </c>
      <c r="AL33">
        <v>53.717866000000001</v>
      </c>
      <c r="AM33">
        <v>7.9596359999999997</v>
      </c>
      <c r="AN33">
        <v>0.71853999999999996</v>
      </c>
      <c r="AO33">
        <v>0</v>
      </c>
      <c r="AP33">
        <v>0</v>
      </c>
      <c r="AQ33">
        <v>44.960397</v>
      </c>
      <c r="AR33">
        <v>3.1897869999999999</v>
      </c>
      <c r="AS33">
        <v>4.5344670000000002</v>
      </c>
      <c r="AT33">
        <v>14.4465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2713.3349179999991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657.63273200000003</v>
      </c>
      <c r="L34">
        <v>628.639544</v>
      </c>
      <c r="M34">
        <v>88.605199999999996</v>
      </c>
      <c r="N34">
        <v>56.880685999999997</v>
      </c>
      <c r="O34">
        <v>119.102363</v>
      </c>
      <c r="P34">
        <v>120.953321</v>
      </c>
      <c r="Q34">
        <v>10.283693</v>
      </c>
      <c r="R34">
        <v>40.827924000000003</v>
      </c>
      <c r="S34">
        <v>25.417085</v>
      </c>
      <c r="T34">
        <v>0</v>
      </c>
      <c r="U34">
        <v>332.63066199999997</v>
      </c>
      <c r="V34">
        <v>15.609828</v>
      </c>
      <c r="W34">
        <v>33.515214999999998</v>
      </c>
      <c r="X34">
        <v>94.711253999999997</v>
      </c>
      <c r="Y34">
        <v>0</v>
      </c>
      <c r="Z34">
        <v>0</v>
      </c>
      <c r="AA34">
        <v>13.530939</v>
      </c>
      <c r="AB34">
        <v>25.368131000000002</v>
      </c>
      <c r="AC34">
        <v>1.2264120000000001</v>
      </c>
      <c r="AD34">
        <v>17.597833000000001</v>
      </c>
      <c r="AE34">
        <v>47.612347</v>
      </c>
      <c r="AF34">
        <v>17.093098999999999</v>
      </c>
      <c r="AG34">
        <v>0</v>
      </c>
      <c r="AH34">
        <v>83.544302000000002</v>
      </c>
      <c r="AI34">
        <v>15.938342</v>
      </c>
      <c r="AJ34">
        <v>0</v>
      </c>
      <c r="AK34">
        <v>52.431260000000002</v>
      </c>
      <c r="AL34">
        <v>6.7147329999999998</v>
      </c>
      <c r="AM34">
        <v>3.9798179999999999</v>
      </c>
      <c r="AN34">
        <v>0.71853999999999996</v>
      </c>
      <c r="AO34">
        <v>0</v>
      </c>
      <c r="AP34">
        <v>0</v>
      </c>
      <c r="AQ34">
        <v>44.960397</v>
      </c>
      <c r="AR34">
        <v>3.1897869999999999</v>
      </c>
      <c r="AS34">
        <v>4.5344670000000002</v>
      </c>
      <c r="AT34">
        <v>14.4465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2577.6964139999991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657.63273200000003</v>
      </c>
      <c r="L35">
        <v>628.639544</v>
      </c>
      <c r="M35">
        <v>88.605199999999996</v>
      </c>
      <c r="N35">
        <v>56.880685999999997</v>
      </c>
      <c r="O35">
        <v>119.102363</v>
      </c>
      <c r="P35">
        <v>120.953321</v>
      </c>
      <c r="Q35">
        <v>10.283693</v>
      </c>
      <c r="R35">
        <v>40.827924000000003</v>
      </c>
      <c r="S35">
        <v>25.417085</v>
      </c>
      <c r="T35">
        <v>0</v>
      </c>
      <c r="U35">
        <v>332.63066199999997</v>
      </c>
      <c r="V35">
        <v>15.609828</v>
      </c>
      <c r="W35">
        <v>33.515214999999998</v>
      </c>
      <c r="X35">
        <v>94.711253999999997</v>
      </c>
      <c r="Y35">
        <v>0</v>
      </c>
      <c r="Z35">
        <v>0</v>
      </c>
      <c r="AA35">
        <v>8.3693390000000001</v>
      </c>
      <c r="AB35">
        <v>25.368131000000002</v>
      </c>
      <c r="AC35">
        <v>0</v>
      </c>
      <c r="AD35">
        <v>8.7989160000000002</v>
      </c>
      <c r="AE35">
        <v>31.741565000000001</v>
      </c>
      <c r="AF35">
        <v>8.5465490000000006</v>
      </c>
      <c r="AG35">
        <v>0</v>
      </c>
      <c r="AH35">
        <v>83.544302000000002</v>
      </c>
      <c r="AI35">
        <v>3.6780789999999999</v>
      </c>
      <c r="AJ35">
        <v>0</v>
      </c>
      <c r="AK35">
        <v>52.431260000000002</v>
      </c>
      <c r="AL35">
        <v>1.3429469999999999</v>
      </c>
      <c r="AM35">
        <v>0</v>
      </c>
      <c r="AN35">
        <v>0.71853999999999996</v>
      </c>
      <c r="AO35">
        <v>0</v>
      </c>
      <c r="AP35">
        <v>0</v>
      </c>
      <c r="AQ35">
        <v>44.960397</v>
      </c>
      <c r="AR35">
        <v>3.1897869999999999</v>
      </c>
      <c r="AS35">
        <v>4.5344670000000002</v>
      </c>
      <c r="AT35">
        <v>14.4465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2516.4802859999991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657.63273200000003</v>
      </c>
      <c r="L36">
        <v>628.639544</v>
      </c>
      <c r="M36">
        <v>88.605199999999996</v>
      </c>
      <c r="N36">
        <v>56.880685999999997</v>
      </c>
      <c r="O36">
        <v>119.102363</v>
      </c>
      <c r="P36">
        <v>120.953321</v>
      </c>
      <c r="Q36">
        <v>10.283693</v>
      </c>
      <c r="R36">
        <v>40.230998</v>
      </c>
      <c r="S36">
        <v>25.416305000000001</v>
      </c>
      <c r="T36">
        <v>0</v>
      </c>
      <c r="U36">
        <v>332.63066199999997</v>
      </c>
      <c r="V36">
        <v>15.609828</v>
      </c>
      <c r="W36">
        <v>33.515214999999998</v>
      </c>
      <c r="X36">
        <v>94.711253999999997</v>
      </c>
      <c r="Y36">
        <v>0</v>
      </c>
      <c r="Z36">
        <v>0</v>
      </c>
      <c r="AA36">
        <v>0</v>
      </c>
      <c r="AB36">
        <v>12.684066</v>
      </c>
      <c r="AC36">
        <v>0</v>
      </c>
      <c r="AD36">
        <v>0</v>
      </c>
      <c r="AE36">
        <v>31.741565000000001</v>
      </c>
      <c r="AF36">
        <v>8.5465490000000006</v>
      </c>
      <c r="AG36">
        <v>0</v>
      </c>
      <c r="AH36">
        <v>56.547452999999997</v>
      </c>
      <c r="AI36">
        <v>0</v>
      </c>
      <c r="AJ36">
        <v>0</v>
      </c>
      <c r="AK36">
        <v>52.431260000000002</v>
      </c>
      <c r="AL36">
        <v>1.3429469999999999</v>
      </c>
      <c r="AM36">
        <v>0</v>
      </c>
      <c r="AN36">
        <v>0.71853999999999996</v>
      </c>
      <c r="AO36">
        <v>0</v>
      </c>
      <c r="AP36">
        <v>0</v>
      </c>
      <c r="AQ36">
        <v>44.960397</v>
      </c>
      <c r="AR36">
        <v>3.1897869999999999</v>
      </c>
      <c r="AS36">
        <v>4.5344670000000002</v>
      </c>
      <c r="AT36">
        <v>14.4465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2455.3553319999992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657.63273200000003</v>
      </c>
      <c r="L37">
        <v>628.639544</v>
      </c>
      <c r="M37">
        <v>88.605199999999996</v>
      </c>
      <c r="N37">
        <v>56.880685999999997</v>
      </c>
      <c r="O37">
        <v>119.102363</v>
      </c>
      <c r="P37">
        <v>120.953321</v>
      </c>
      <c r="Q37">
        <v>10.283693</v>
      </c>
      <c r="R37">
        <v>40.230998</v>
      </c>
      <c r="S37">
        <v>25.416305000000001</v>
      </c>
      <c r="T37">
        <v>0</v>
      </c>
      <c r="U37">
        <v>332.63066199999997</v>
      </c>
      <c r="V37">
        <v>15.609828</v>
      </c>
      <c r="W37">
        <v>33.515214999999998</v>
      </c>
      <c r="X37">
        <v>94.711253999999997</v>
      </c>
      <c r="Y37">
        <v>0</v>
      </c>
      <c r="Z37">
        <v>0</v>
      </c>
      <c r="AA37">
        <v>0</v>
      </c>
      <c r="AB37">
        <v>12.684066</v>
      </c>
      <c r="AC37">
        <v>0</v>
      </c>
      <c r="AD37">
        <v>0</v>
      </c>
      <c r="AE37">
        <v>15.870782</v>
      </c>
      <c r="AF37">
        <v>8.5465490000000006</v>
      </c>
      <c r="AG37">
        <v>0</v>
      </c>
      <c r="AH37">
        <v>16.508208</v>
      </c>
      <c r="AI37">
        <v>0</v>
      </c>
      <c r="AJ37">
        <v>0</v>
      </c>
      <c r="AK37">
        <v>52.431260000000002</v>
      </c>
      <c r="AL37">
        <v>1.3429469999999999</v>
      </c>
      <c r="AM37">
        <v>0</v>
      </c>
      <c r="AN37">
        <v>0.71853999999999996</v>
      </c>
      <c r="AO37">
        <v>0</v>
      </c>
      <c r="AP37">
        <v>0</v>
      </c>
      <c r="AQ37">
        <v>44.960397</v>
      </c>
      <c r="AR37">
        <v>3.1897869999999999</v>
      </c>
      <c r="AS37">
        <v>4.5344670000000002</v>
      </c>
      <c r="AT37">
        <v>14.4465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2399.4453039999994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657.63273200000003</v>
      </c>
      <c r="L38">
        <v>628.639544</v>
      </c>
      <c r="M38">
        <v>88.605199999999996</v>
      </c>
      <c r="N38">
        <v>56.880685999999997</v>
      </c>
      <c r="O38">
        <v>119.102363</v>
      </c>
      <c r="P38">
        <v>120.953321</v>
      </c>
      <c r="Q38">
        <v>10.283693</v>
      </c>
      <c r="R38">
        <v>40.230998</v>
      </c>
      <c r="S38">
        <v>25.416305000000001</v>
      </c>
      <c r="T38">
        <v>0</v>
      </c>
      <c r="U38">
        <v>332.63066199999997</v>
      </c>
      <c r="V38">
        <v>15.609828</v>
      </c>
      <c r="W38">
        <v>33.515214999999998</v>
      </c>
      <c r="X38">
        <v>94.711253999999997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15.870782</v>
      </c>
      <c r="AF38">
        <v>8.5465490000000006</v>
      </c>
      <c r="AG38">
        <v>0</v>
      </c>
      <c r="AH38">
        <v>0</v>
      </c>
      <c r="AI38">
        <v>0</v>
      </c>
      <c r="AJ38">
        <v>0</v>
      </c>
      <c r="AK38">
        <v>52.431260000000002</v>
      </c>
      <c r="AL38">
        <v>1.3429469999999999</v>
      </c>
      <c r="AM38">
        <v>0</v>
      </c>
      <c r="AN38">
        <v>0.71853999999999996</v>
      </c>
      <c r="AO38">
        <v>0</v>
      </c>
      <c r="AP38">
        <v>0</v>
      </c>
      <c r="AQ38">
        <v>44.960397</v>
      </c>
      <c r="AR38">
        <v>3.1897869999999999</v>
      </c>
      <c r="AS38">
        <v>4.5344670000000002</v>
      </c>
      <c r="AT38">
        <v>14.4465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2370.2530299999994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657.63273200000003</v>
      </c>
      <c r="L39">
        <v>628.639544</v>
      </c>
      <c r="M39">
        <v>88.605199999999996</v>
      </c>
      <c r="N39">
        <v>56.880685999999997</v>
      </c>
      <c r="O39">
        <v>119.102363</v>
      </c>
      <c r="P39">
        <v>120.953321</v>
      </c>
      <c r="Q39">
        <v>10.283693</v>
      </c>
      <c r="R39">
        <v>40.230998</v>
      </c>
      <c r="S39">
        <v>25.416305000000001</v>
      </c>
      <c r="T39">
        <v>0</v>
      </c>
      <c r="U39">
        <v>332.63066199999997</v>
      </c>
      <c r="V39">
        <v>15.609828</v>
      </c>
      <c r="W39">
        <v>33.515214999999998</v>
      </c>
      <c r="X39">
        <v>94.711253999999997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15.870782</v>
      </c>
      <c r="AF39">
        <v>8.5465490000000006</v>
      </c>
      <c r="AG39">
        <v>0</v>
      </c>
      <c r="AH39">
        <v>0</v>
      </c>
      <c r="AI39">
        <v>0</v>
      </c>
      <c r="AJ39">
        <v>0</v>
      </c>
      <c r="AK39">
        <v>52.431260000000002</v>
      </c>
      <c r="AL39">
        <v>1.3429469999999999</v>
      </c>
      <c r="AM39">
        <v>0</v>
      </c>
      <c r="AN39">
        <v>0.71853999999999996</v>
      </c>
      <c r="AO39">
        <v>0</v>
      </c>
      <c r="AP39">
        <v>0</v>
      </c>
      <c r="AQ39">
        <v>44.960397</v>
      </c>
      <c r="AR39">
        <v>3.7214179999999999</v>
      </c>
      <c r="AS39">
        <v>4.5344670000000002</v>
      </c>
      <c r="AT39">
        <v>14.4465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2370.7846609999997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657.63273200000003</v>
      </c>
      <c r="L40">
        <v>628.639544</v>
      </c>
      <c r="M40">
        <v>88.605199999999996</v>
      </c>
      <c r="N40">
        <v>56.880685999999997</v>
      </c>
      <c r="O40">
        <v>119.102363</v>
      </c>
      <c r="P40">
        <v>120.953321</v>
      </c>
      <c r="Q40">
        <v>10.283693</v>
      </c>
      <c r="R40">
        <v>40.230998</v>
      </c>
      <c r="S40">
        <v>25.416305000000001</v>
      </c>
      <c r="T40">
        <v>0</v>
      </c>
      <c r="U40">
        <v>332.63066199999997</v>
      </c>
      <c r="V40">
        <v>15.609828</v>
      </c>
      <c r="W40">
        <v>33.515214999999998</v>
      </c>
      <c r="X40">
        <v>94.711253999999997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15.870782</v>
      </c>
      <c r="AF40">
        <v>8.5465490000000006</v>
      </c>
      <c r="AG40">
        <v>0</v>
      </c>
      <c r="AH40">
        <v>0</v>
      </c>
      <c r="AI40">
        <v>0</v>
      </c>
      <c r="AJ40">
        <v>0</v>
      </c>
      <c r="AK40">
        <v>52.431260000000002</v>
      </c>
      <c r="AL40">
        <v>1.3429469999999999</v>
      </c>
      <c r="AM40">
        <v>0</v>
      </c>
      <c r="AN40">
        <v>0.71853999999999996</v>
      </c>
      <c r="AO40">
        <v>0</v>
      </c>
      <c r="AP40">
        <v>0</v>
      </c>
      <c r="AQ40">
        <v>29.973597999999999</v>
      </c>
      <c r="AR40">
        <v>34.024397</v>
      </c>
      <c r="AS40">
        <v>4.5344670000000002</v>
      </c>
      <c r="AT40">
        <v>14.4465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2386.1008409999999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657.63273200000003</v>
      </c>
      <c r="L41">
        <v>628.639544</v>
      </c>
      <c r="M41">
        <v>88.605199999999996</v>
      </c>
      <c r="N41">
        <v>56.880685999999997</v>
      </c>
      <c r="O41">
        <v>119.102363</v>
      </c>
      <c r="P41">
        <v>120.953321</v>
      </c>
      <c r="Q41">
        <v>10.283693</v>
      </c>
      <c r="R41">
        <v>40.230998</v>
      </c>
      <c r="S41">
        <v>25.416305000000001</v>
      </c>
      <c r="T41">
        <v>0</v>
      </c>
      <c r="U41">
        <v>332.63066199999997</v>
      </c>
      <c r="V41">
        <v>15.609828</v>
      </c>
      <c r="W41">
        <v>33.515214999999998</v>
      </c>
      <c r="X41">
        <v>94.711253999999997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8.5465490000000006</v>
      </c>
      <c r="AG41">
        <v>0</v>
      </c>
      <c r="AH41">
        <v>0</v>
      </c>
      <c r="AI41">
        <v>0</v>
      </c>
      <c r="AJ41">
        <v>0</v>
      </c>
      <c r="AK41">
        <v>52.431260000000002</v>
      </c>
      <c r="AL41">
        <v>1.3429469999999999</v>
      </c>
      <c r="AM41">
        <v>0</v>
      </c>
      <c r="AN41">
        <v>0.71853999999999996</v>
      </c>
      <c r="AO41">
        <v>0</v>
      </c>
      <c r="AP41">
        <v>0</v>
      </c>
      <c r="AQ41">
        <v>29.973597999999999</v>
      </c>
      <c r="AR41">
        <v>34.024397</v>
      </c>
      <c r="AS41">
        <v>4.5344670000000002</v>
      </c>
      <c r="AT41">
        <v>14.4465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2370.230059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657.63273200000003</v>
      </c>
      <c r="L42">
        <v>628.639544</v>
      </c>
      <c r="M42">
        <v>88.605199999999996</v>
      </c>
      <c r="N42">
        <v>56.880685999999997</v>
      </c>
      <c r="O42">
        <v>119.102363</v>
      </c>
      <c r="P42">
        <v>120.953321</v>
      </c>
      <c r="Q42">
        <v>10.283693</v>
      </c>
      <c r="R42">
        <v>40.230998</v>
      </c>
      <c r="S42">
        <v>25.416305000000001</v>
      </c>
      <c r="T42">
        <v>0</v>
      </c>
      <c r="U42">
        <v>332.63066199999997</v>
      </c>
      <c r="V42">
        <v>15.609828</v>
      </c>
      <c r="W42">
        <v>33.515214999999998</v>
      </c>
      <c r="X42">
        <v>94.711253999999997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8.5465490000000006</v>
      </c>
      <c r="AG42">
        <v>0</v>
      </c>
      <c r="AH42">
        <v>0</v>
      </c>
      <c r="AI42">
        <v>0</v>
      </c>
      <c r="AJ42">
        <v>0</v>
      </c>
      <c r="AK42">
        <v>52.431260000000002</v>
      </c>
      <c r="AL42">
        <v>1.3429469999999999</v>
      </c>
      <c r="AM42">
        <v>0</v>
      </c>
      <c r="AN42">
        <v>0.71853999999999996</v>
      </c>
      <c r="AO42">
        <v>0</v>
      </c>
      <c r="AP42">
        <v>0</v>
      </c>
      <c r="AQ42">
        <v>29.973597999999999</v>
      </c>
      <c r="AR42">
        <v>3.7214179999999999</v>
      </c>
      <c r="AS42">
        <v>4.5344670000000002</v>
      </c>
      <c r="AT42">
        <v>14.4465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2339.9270799999999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657.63273200000003</v>
      </c>
      <c r="L43">
        <v>628.639544</v>
      </c>
      <c r="M43">
        <v>88.605199999999996</v>
      </c>
      <c r="N43">
        <v>56.880685999999997</v>
      </c>
      <c r="O43">
        <v>119.102363</v>
      </c>
      <c r="P43">
        <v>120.953321</v>
      </c>
      <c r="Q43">
        <v>10.283693</v>
      </c>
      <c r="R43">
        <v>40.230998</v>
      </c>
      <c r="S43">
        <v>25.416305000000001</v>
      </c>
      <c r="T43">
        <v>0</v>
      </c>
      <c r="U43">
        <v>332.63066199999997</v>
      </c>
      <c r="V43">
        <v>15.609828</v>
      </c>
      <c r="W43">
        <v>33.515214999999998</v>
      </c>
      <c r="X43">
        <v>94.711253999999997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8.5465490000000006</v>
      </c>
      <c r="AG43">
        <v>0</v>
      </c>
      <c r="AH43">
        <v>0</v>
      </c>
      <c r="AI43">
        <v>0</v>
      </c>
      <c r="AJ43">
        <v>0</v>
      </c>
      <c r="AK43">
        <v>52.431260000000002</v>
      </c>
      <c r="AL43">
        <v>1.3429469999999999</v>
      </c>
      <c r="AM43">
        <v>0</v>
      </c>
      <c r="AN43">
        <v>0.71853999999999996</v>
      </c>
      <c r="AO43">
        <v>0</v>
      </c>
      <c r="AP43">
        <v>0</v>
      </c>
      <c r="AQ43">
        <v>26.575780999999999</v>
      </c>
      <c r="AR43">
        <v>2.5518299999999998</v>
      </c>
      <c r="AS43">
        <v>4.5344670000000002</v>
      </c>
      <c r="AT43">
        <v>14.4465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2335.3596749999997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657.63273200000003</v>
      </c>
      <c r="L44">
        <v>628.639544</v>
      </c>
      <c r="M44">
        <v>88.605199999999996</v>
      </c>
      <c r="N44">
        <v>56.880685999999997</v>
      </c>
      <c r="O44">
        <v>119.102363</v>
      </c>
      <c r="P44">
        <v>120.953321</v>
      </c>
      <c r="Q44">
        <v>10.283693</v>
      </c>
      <c r="R44">
        <v>40.230998</v>
      </c>
      <c r="S44">
        <v>25.416305000000001</v>
      </c>
      <c r="T44">
        <v>0</v>
      </c>
      <c r="U44">
        <v>332.63066199999997</v>
      </c>
      <c r="V44">
        <v>15.609828</v>
      </c>
      <c r="W44">
        <v>33.515214999999998</v>
      </c>
      <c r="X44">
        <v>94.711253999999997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8.5465490000000006</v>
      </c>
      <c r="AG44">
        <v>0</v>
      </c>
      <c r="AH44">
        <v>0</v>
      </c>
      <c r="AI44">
        <v>0</v>
      </c>
      <c r="AJ44">
        <v>0</v>
      </c>
      <c r="AK44">
        <v>52.431260000000002</v>
      </c>
      <c r="AL44">
        <v>1.3429469999999999</v>
      </c>
      <c r="AM44">
        <v>0</v>
      </c>
      <c r="AN44">
        <v>0.71853999999999996</v>
      </c>
      <c r="AO44">
        <v>0</v>
      </c>
      <c r="AP44">
        <v>0</v>
      </c>
      <c r="AQ44">
        <v>14.986799</v>
      </c>
      <c r="AR44">
        <v>2.5518299999999998</v>
      </c>
      <c r="AS44">
        <v>4.5344670000000002</v>
      </c>
      <c r="AT44">
        <v>14.4465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2323.7706929999995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657.63273200000003</v>
      </c>
      <c r="L45">
        <v>628.639544</v>
      </c>
      <c r="M45">
        <v>88.605199999999996</v>
      </c>
      <c r="N45">
        <v>56.880685999999997</v>
      </c>
      <c r="O45">
        <v>119.102363</v>
      </c>
      <c r="P45">
        <v>120.953321</v>
      </c>
      <c r="Q45">
        <v>10.283693</v>
      </c>
      <c r="R45">
        <v>40.230998</v>
      </c>
      <c r="S45">
        <v>25.416305000000001</v>
      </c>
      <c r="T45">
        <v>0</v>
      </c>
      <c r="U45">
        <v>332.63066199999997</v>
      </c>
      <c r="V45">
        <v>15.609828</v>
      </c>
      <c r="W45">
        <v>33.515214999999998</v>
      </c>
      <c r="X45">
        <v>94.711253999999997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8.5465490000000006</v>
      </c>
      <c r="AG45">
        <v>0</v>
      </c>
      <c r="AH45">
        <v>0</v>
      </c>
      <c r="AI45">
        <v>0</v>
      </c>
      <c r="AJ45">
        <v>0</v>
      </c>
      <c r="AK45">
        <v>52.431260000000002</v>
      </c>
      <c r="AL45">
        <v>1.3429469999999999</v>
      </c>
      <c r="AM45">
        <v>0</v>
      </c>
      <c r="AN45">
        <v>0.71853999999999996</v>
      </c>
      <c r="AO45">
        <v>0</v>
      </c>
      <c r="AP45">
        <v>0</v>
      </c>
      <c r="AQ45">
        <v>14.986799</v>
      </c>
      <c r="AR45">
        <v>2.5518299999999998</v>
      </c>
      <c r="AS45">
        <v>16.064969999999999</v>
      </c>
      <c r="AT45">
        <v>14.4465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2335.3011959999994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657.63273200000003</v>
      </c>
      <c r="L46">
        <v>628.639544</v>
      </c>
      <c r="M46">
        <v>88.605199999999996</v>
      </c>
      <c r="N46">
        <v>56.880685999999997</v>
      </c>
      <c r="O46">
        <v>119.102363</v>
      </c>
      <c r="P46">
        <v>120.953321</v>
      </c>
      <c r="Q46">
        <v>10.283693</v>
      </c>
      <c r="R46">
        <v>40.230998</v>
      </c>
      <c r="S46">
        <v>25.416305000000001</v>
      </c>
      <c r="T46">
        <v>0</v>
      </c>
      <c r="U46">
        <v>332.63066199999997</v>
      </c>
      <c r="V46">
        <v>15.609828</v>
      </c>
      <c r="W46">
        <v>33.515214999999998</v>
      </c>
      <c r="X46">
        <v>94.711253999999997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8.5465490000000006</v>
      </c>
      <c r="AG46">
        <v>0</v>
      </c>
      <c r="AH46">
        <v>0</v>
      </c>
      <c r="AI46">
        <v>0</v>
      </c>
      <c r="AJ46">
        <v>0</v>
      </c>
      <c r="AK46">
        <v>52.431260000000002</v>
      </c>
      <c r="AL46">
        <v>1.3429469999999999</v>
      </c>
      <c r="AM46">
        <v>0</v>
      </c>
      <c r="AN46">
        <v>0.71853999999999996</v>
      </c>
      <c r="AO46">
        <v>0</v>
      </c>
      <c r="AP46">
        <v>0</v>
      </c>
      <c r="AQ46">
        <v>0</v>
      </c>
      <c r="AR46">
        <v>2.5518299999999998</v>
      </c>
      <c r="AS46">
        <v>16.064969999999999</v>
      </c>
      <c r="AT46">
        <v>14.4465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2320.3143969999996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657.63273200000003</v>
      </c>
      <c r="L47">
        <v>628.639544</v>
      </c>
      <c r="M47">
        <v>88.605199999999996</v>
      </c>
      <c r="N47">
        <v>56.880685999999997</v>
      </c>
      <c r="O47">
        <v>119.102363</v>
      </c>
      <c r="P47">
        <v>120.953321</v>
      </c>
      <c r="Q47">
        <v>10.283693</v>
      </c>
      <c r="R47">
        <v>40.230998</v>
      </c>
      <c r="S47">
        <v>25.416305000000001</v>
      </c>
      <c r="T47">
        <v>0</v>
      </c>
      <c r="U47">
        <v>332.63066199999997</v>
      </c>
      <c r="V47">
        <v>15.609828</v>
      </c>
      <c r="W47">
        <v>33.515214999999998</v>
      </c>
      <c r="X47">
        <v>94.711253999999997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8.5465490000000006</v>
      </c>
      <c r="AG47">
        <v>0</v>
      </c>
      <c r="AH47">
        <v>0</v>
      </c>
      <c r="AI47">
        <v>0</v>
      </c>
      <c r="AJ47">
        <v>0</v>
      </c>
      <c r="AK47">
        <v>52.431260000000002</v>
      </c>
      <c r="AL47">
        <v>1.3429469999999999</v>
      </c>
      <c r="AM47">
        <v>0</v>
      </c>
      <c r="AN47">
        <v>0.71853999999999996</v>
      </c>
      <c r="AO47">
        <v>0</v>
      </c>
      <c r="AP47">
        <v>0</v>
      </c>
      <c r="AQ47">
        <v>0</v>
      </c>
      <c r="AR47">
        <v>2.5518299999999998</v>
      </c>
      <c r="AS47">
        <v>16.064969999999999</v>
      </c>
      <c r="AT47">
        <v>14.4465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2320.3143969999996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657.63273200000003</v>
      </c>
      <c r="L48">
        <v>628.639544</v>
      </c>
      <c r="M48">
        <v>88.605199999999996</v>
      </c>
      <c r="N48">
        <v>56.880685999999997</v>
      </c>
      <c r="O48">
        <v>119.102363</v>
      </c>
      <c r="P48">
        <v>120.953321</v>
      </c>
      <c r="Q48">
        <v>10.283693</v>
      </c>
      <c r="R48">
        <v>40.230998</v>
      </c>
      <c r="S48">
        <v>25.416305000000001</v>
      </c>
      <c r="T48">
        <v>0</v>
      </c>
      <c r="U48">
        <v>332.63066199999997</v>
      </c>
      <c r="V48">
        <v>15.609828</v>
      </c>
      <c r="W48">
        <v>33.515214999999998</v>
      </c>
      <c r="X48">
        <v>94.711253999999997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8.5465490000000006</v>
      </c>
      <c r="AG48">
        <v>0</v>
      </c>
      <c r="AH48">
        <v>0</v>
      </c>
      <c r="AI48">
        <v>0</v>
      </c>
      <c r="AJ48">
        <v>0</v>
      </c>
      <c r="AK48">
        <v>52.431260000000002</v>
      </c>
      <c r="AL48">
        <v>1.3429469999999999</v>
      </c>
      <c r="AM48">
        <v>0</v>
      </c>
      <c r="AN48">
        <v>0.71853999999999996</v>
      </c>
      <c r="AO48">
        <v>0</v>
      </c>
      <c r="AP48">
        <v>0</v>
      </c>
      <c r="AQ48">
        <v>0</v>
      </c>
      <c r="AR48">
        <v>2.5518299999999998</v>
      </c>
      <c r="AS48">
        <v>16.064969999999999</v>
      </c>
      <c r="AT48">
        <v>14.4465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2320.3143969999996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657.63273200000003</v>
      </c>
      <c r="L49">
        <v>628.639544</v>
      </c>
      <c r="M49">
        <v>88.605199999999996</v>
      </c>
      <c r="N49">
        <v>56.880685999999997</v>
      </c>
      <c r="O49">
        <v>119.102363</v>
      </c>
      <c r="P49">
        <v>120.953321</v>
      </c>
      <c r="Q49">
        <v>10.283693</v>
      </c>
      <c r="R49">
        <v>40.230998</v>
      </c>
      <c r="S49">
        <v>25.416305000000001</v>
      </c>
      <c r="T49">
        <v>0</v>
      </c>
      <c r="U49">
        <v>332.63066199999997</v>
      </c>
      <c r="V49">
        <v>15.609828</v>
      </c>
      <c r="W49">
        <v>33.515214999999998</v>
      </c>
      <c r="X49">
        <v>94.711253999999997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8.5465490000000006</v>
      </c>
      <c r="AG49">
        <v>0</v>
      </c>
      <c r="AH49">
        <v>0</v>
      </c>
      <c r="AI49">
        <v>0</v>
      </c>
      <c r="AJ49">
        <v>0</v>
      </c>
      <c r="AK49">
        <v>52.431260000000002</v>
      </c>
      <c r="AL49">
        <v>1.3429469999999999</v>
      </c>
      <c r="AM49">
        <v>0</v>
      </c>
      <c r="AN49">
        <v>0.71853999999999996</v>
      </c>
      <c r="AO49">
        <v>0</v>
      </c>
      <c r="AP49">
        <v>6.1686560000000004</v>
      </c>
      <c r="AQ49">
        <v>0</v>
      </c>
      <c r="AR49">
        <v>2.5518299999999998</v>
      </c>
      <c r="AS49">
        <v>4.5344670000000002</v>
      </c>
      <c r="AT49">
        <v>14.4465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2314.9525499999995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650.83514600000001</v>
      </c>
      <c r="L50">
        <v>562.672009</v>
      </c>
      <c r="M50">
        <v>88.605199999999996</v>
      </c>
      <c r="N50">
        <v>56.880685999999997</v>
      </c>
      <c r="O50">
        <v>119.102363</v>
      </c>
      <c r="P50">
        <v>120.953321</v>
      </c>
      <c r="Q50">
        <v>10.019515</v>
      </c>
      <c r="R50">
        <v>40.230998</v>
      </c>
      <c r="S50">
        <v>20.507866</v>
      </c>
      <c r="T50">
        <v>0</v>
      </c>
      <c r="U50">
        <v>332.63066199999997</v>
      </c>
      <c r="V50">
        <v>15.609828</v>
      </c>
      <c r="W50">
        <v>33.515214999999998</v>
      </c>
      <c r="X50">
        <v>94.711253999999997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8.5465490000000006</v>
      </c>
      <c r="AG50">
        <v>0</v>
      </c>
      <c r="AH50">
        <v>0</v>
      </c>
      <c r="AI50">
        <v>0</v>
      </c>
      <c r="AJ50">
        <v>0</v>
      </c>
      <c r="AK50">
        <v>52.431260000000002</v>
      </c>
      <c r="AL50">
        <v>1.3429469999999999</v>
      </c>
      <c r="AM50">
        <v>0</v>
      </c>
      <c r="AN50">
        <v>0.71853999999999996</v>
      </c>
      <c r="AO50">
        <v>0</v>
      </c>
      <c r="AP50">
        <v>6.1686560000000004</v>
      </c>
      <c r="AQ50">
        <v>0</v>
      </c>
      <c r="AR50">
        <v>2.5518299999999998</v>
      </c>
      <c r="AS50">
        <v>4.5344670000000002</v>
      </c>
      <c r="AT50">
        <v>14.4465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2237.0148119999994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650.83514600000001</v>
      </c>
      <c r="L51">
        <v>606.27058699999998</v>
      </c>
      <c r="M51">
        <v>88.605199999999996</v>
      </c>
      <c r="N51">
        <v>56.880685999999997</v>
      </c>
      <c r="O51">
        <v>119.102363</v>
      </c>
      <c r="P51">
        <v>120.953321</v>
      </c>
      <c r="Q51">
        <v>10.019515</v>
      </c>
      <c r="R51">
        <v>40.230998</v>
      </c>
      <c r="S51">
        <v>20.507866</v>
      </c>
      <c r="T51">
        <v>0</v>
      </c>
      <c r="U51">
        <v>332.63066199999997</v>
      </c>
      <c r="V51">
        <v>15.609828</v>
      </c>
      <c r="W51">
        <v>33.515214999999998</v>
      </c>
      <c r="X51">
        <v>94.711253999999997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8.5465490000000006</v>
      </c>
      <c r="AG51">
        <v>0</v>
      </c>
      <c r="AH51">
        <v>0</v>
      </c>
      <c r="AI51">
        <v>0</v>
      </c>
      <c r="AJ51">
        <v>0</v>
      </c>
      <c r="AK51">
        <v>52.431260000000002</v>
      </c>
      <c r="AL51">
        <v>1.3429469999999999</v>
      </c>
      <c r="AM51">
        <v>0</v>
      </c>
      <c r="AN51">
        <v>0.71853999999999996</v>
      </c>
      <c r="AO51">
        <v>0</v>
      </c>
      <c r="AP51">
        <v>6.1686560000000004</v>
      </c>
      <c r="AQ51">
        <v>0</v>
      </c>
      <c r="AR51">
        <v>2.5518299999999998</v>
      </c>
      <c r="AS51">
        <v>4.5344670000000002</v>
      </c>
      <c r="AT51">
        <v>14.4465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2280.6133899999991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650.83514600000001</v>
      </c>
      <c r="L52">
        <v>603.122209</v>
      </c>
      <c r="M52">
        <v>88.605199999999996</v>
      </c>
      <c r="N52">
        <v>56.880685999999997</v>
      </c>
      <c r="O52">
        <v>119.102363</v>
      </c>
      <c r="P52">
        <v>120.953321</v>
      </c>
      <c r="Q52">
        <v>10.019515</v>
      </c>
      <c r="R52">
        <v>40.230998</v>
      </c>
      <c r="S52">
        <v>20.507866</v>
      </c>
      <c r="T52">
        <v>0</v>
      </c>
      <c r="U52">
        <v>332.63066199999997</v>
      </c>
      <c r="V52">
        <v>15.609828</v>
      </c>
      <c r="W52">
        <v>33.515214999999998</v>
      </c>
      <c r="X52">
        <v>94.711253999999997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8.5465490000000006</v>
      </c>
      <c r="AG52">
        <v>0</v>
      </c>
      <c r="AH52">
        <v>0</v>
      </c>
      <c r="AI52">
        <v>0</v>
      </c>
      <c r="AJ52">
        <v>0</v>
      </c>
      <c r="AK52">
        <v>52.431260000000002</v>
      </c>
      <c r="AL52">
        <v>1.3429469999999999</v>
      </c>
      <c r="AM52">
        <v>0</v>
      </c>
      <c r="AN52">
        <v>0.71853999999999996</v>
      </c>
      <c r="AO52">
        <v>0</v>
      </c>
      <c r="AP52">
        <v>6.1686560000000004</v>
      </c>
      <c r="AQ52">
        <v>0</v>
      </c>
      <c r="AR52">
        <v>3.1897869999999999</v>
      </c>
      <c r="AS52">
        <v>4.5344670000000002</v>
      </c>
      <c r="AT52">
        <v>14.4465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2278.1029689999991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650.83514600000001</v>
      </c>
      <c r="L53">
        <v>627.30582800000002</v>
      </c>
      <c r="M53">
        <v>88.605199999999996</v>
      </c>
      <c r="N53">
        <v>56.880685999999997</v>
      </c>
      <c r="O53">
        <v>119.102363</v>
      </c>
      <c r="P53">
        <v>120.953321</v>
      </c>
      <c r="Q53">
        <v>10.019515</v>
      </c>
      <c r="R53">
        <v>40.230998</v>
      </c>
      <c r="S53">
        <v>20.507866</v>
      </c>
      <c r="T53">
        <v>0</v>
      </c>
      <c r="U53">
        <v>332.63066199999997</v>
      </c>
      <c r="V53">
        <v>15.609828</v>
      </c>
      <c r="W53">
        <v>33.515214999999998</v>
      </c>
      <c r="X53">
        <v>99.706854000000007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8.5465490000000006</v>
      </c>
      <c r="AG53">
        <v>0</v>
      </c>
      <c r="AH53">
        <v>0</v>
      </c>
      <c r="AI53">
        <v>0</v>
      </c>
      <c r="AJ53">
        <v>0</v>
      </c>
      <c r="AK53">
        <v>52.431260000000002</v>
      </c>
      <c r="AL53">
        <v>1.3429469999999999</v>
      </c>
      <c r="AM53">
        <v>0</v>
      </c>
      <c r="AN53">
        <v>0.71853999999999996</v>
      </c>
      <c r="AO53">
        <v>0</v>
      </c>
      <c r="AP53">
        <v>0</v>
      </c>
      <c r="AQ53">
        <v>0</v>
      </c>
      <c r="AR53">
        <v>34.024397</v>
      </c>
      <c r="AS53">
        <v>6.477811</v>
      </c>
      <c r="AT53">
        <v>14.4465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2333.891486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650.83514600000001</v>
      </c>
      <c r="L54">
        <v>562.672009</v>
      </c>
      <c r="M54">
        <v>88.605199999999996</v>
      </c>
      <c r="N54">
        <v>56.880685999999997</v>
      </c>
      <c r="O54">
        <v>119.102363</v>
      </c>
      <c r="P54">
        <v>120.953321</v>
      </c>
      <c r="Q54">
        <v>10.019515</v>
      </c>
      <c r="R54">
        <v>40.230998</v>
      </c>
      <c r="S54">
        <v>20.507866</v>
      </c>
      <c r="T54">
        <v>0</v>
      </c>
      <c r="U54">
        <v>332.63066199999997</v>
      </c>
      <c r="V54">
        <v>15.609828</v>
      </c>
      <c r="W54">
        <v>33.515214999999998</v>
      </c>
      <c r="X54">
        <v>101.923332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8.5465490000000006</v>
      </c>
      <c r="AG54">
        <v>0</v>
      </c>
      <c r="AH54">
        <v>0</v>
      </c>
      <c r="AI54">
        <v>0</v>
      </c>
      <c r="AJ54">
        <v>0</v>
      </c>
      <c r="AK54">
        <v>52.431260000000002</v>
      </c>
      <c r="AL54">
        <v>1.3429469999999999</v>
      </c>
      <c r="AM54">
        <v>0</v>
      </c>
      <c r="AN54">
        <v>0.71853999999999996</v>
      </c>
      <c r="AO54">
        <v>0</v>
      </c>
      <c r="AP54">
        <v>0</v>
      </c>
      <c r="AQ54">
        <v>0</v>
      </c>
      <c r="AR54">
        <v>34.024397</v>
      </c>
      <c r="AS54">
        <v>6.477811</v>
      </c>
      <c r="AT54">
        <v>14.4465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2271.4741450000001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650.83514600000001</v>
      </c>
      <c r="L55">
        <v>473.10370899999998</v>
      </c>
      <c r="M55">
        <v>88.605199999999996</v>
      </c>
      <c r="N55">
        <v>56.880685999999997</v>
      </c>
      <c r="O55">
        <v>119.102363</v>
      </c>
      <c r="P55">
        <v>120.953321</v>
      </c>
      <c r="Q55">
        <v>10.019515</v>
      </c>
      <c r="R55">
        <v>40.230998</v>
      </c>
      <c r="S55">
        <v>20.507866</v>
      </c>
      <c r="T55">
        <v>0</v>
      </c>
      <c r="U55">
        <v>332.63066199999997</v>
      </c>
      <c r="V55">
        <v>15.609828</v>
      </c>
      <c r="W55">
        <v>33.515214999999998</v>
      </c>
      <c r="X55">
        <v>101.923332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8.5465490000000006</v>
      </c>
      <c r="AG55">
        <v>0</v>
      </c>
      <c r="AH55">
        <v>0</v>
      </c>
      <c r="AI55">
        <v>0</v>
      </c>
      <c r="AJ55">
        <v>0</v>
      </c>
      <c r="AK55">
        <v>52.431260000000002</v>
      </c>
      <c r="AL55">
        <v>1.3429469999999999</v>
      </c>
      <c r="AM55">
        <v>0</v>
      </c>
      <c r="AN55">
        <v>0.71853999999999996</v>
      </c>
      <c r="AO55">
        <v>0</v>
      </c>
      <c r="AP55">
        <v>0</v>
      </c>
      <c r="AQ55">
        <v>0</v>
      </c>
      <c r="AR55">
        <v>3.1897869999999999</v>
      </c>
      <c r="AS55">
        <v>6.477811</v>
      </c>
      <c r="AT55">
        <v>14.4465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2151.0712349999994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650.83514600000001</v>
      </c>
      <c r="L56">
        <v>423.02250900000001</v>
      </c>
      <c r="M56">
        <v>88.605199999999996</v>
      </c>
      <c r="N56">
        <v>56.880685999999997</v>
      </c>
      <c r="O56">
        <v>119.102363</v>
      </c>
      <c r="P56">
        <v>120.953321</v>
      </c>
      <c r="Q56">
        <v>10.019515</v>
      </c>
      <c r="R56">
        <v>40.230998</v>
      </c>
      <c r="S56">
        <v>20.507866</v>
      </c>
      <c r="T56">
        <v>0</v>
      </c>
      <c r="U56">
        <v>332.63066199999997</v>
      </c>
      <c r="V56">
        <v>15.609828</v>
      </c>
      <c r="W56">
        <v>33.515214999999998</v>
      </c>
      <c r="X56">
        <v>104.144048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8.5465490000000006</v>
      </c>
      <c r="AG56">
        <v>0</v>
      </c>
      <c r="AH56">
        <v>0</v>
      </c>
      <c r="AI56">
        <v>0</v>
      </c>
      <c r="AJ56">
        <v>0</v>
      </c>
      <c r="AK56">
        <v>52.431260000000002</v>
      </c>
      <c r="AL56">
        <v>1.3429469999999999</v>
      </c>
      <c r="AM56">
        <v>0</v>
      </c>
      <c r="AN56">
        <v>0.71853999999999996</v>
      </c>
      <c r="AO56">
        <v>0</v>
      </c>
      <c r="AP56">
        <v>0</v>
      </c>
      <c r="AQ56">
        <v>0</v>
      </c>
      <c r="AR56">
        <v>2.5518299999999998</v>
      </c>
      <c r="AS56">
        <v>6.477811</v>
      </c>
      <c r="AT56">
        <v>14.4465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2102.5727939999997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630.45970599999998</v>
      </c>
      <c r="L57">
        <v>442.28450900000001</v>
      </c>
      <c r="M57">
        <v>88.605199999999996</v>
      </c>
      <c r="N57">
        <v>56.880685999999997</v>
      </c>
      <c r="O57">
        <v>119.102363</v>
      </c>
      <c r="P57">
        <v>120.953321</v>
      </c>
      <c r="Q57">
        <v>10.019515</v>
      </c>
      <c r="R57">
        <v>40.230998</v>
      </c>
      <c r="S57">
        <v>20.507866</v>
      </c>
      <c r="T57">
        <v>0</v>
      </c>
      <c r="U57">
        <v>346.17425600000001</v>
      </c>
      <c r="V57">
        <v>15.609828</v>
      </c>
      <c r="W57">
        <v>33.515214999999998</v>
      </c>
      <c r="X57">
        <v>104.144048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8.5465490000000006</v>
      </c>
      <c r="AG57">
        <v>0</v>
      </c>
      <c r="AH57">
        <v>0</v>
      </c>
      <c r="AI57">
        <v>0</v>
      </c>
      <c r="AJ57">
        <v>0</v>
      </c>
      <c r="AK57">
        <v>52.431260000000002</v>
      </c>
      <c r="AL57">
        <v>1.3429469999999999</v>
      </c>
      <c r="AM57">
        <v>0</v>
      </c>
      <c r="AN57">
        <v>0.71853999999999996</v>
      </c>
      <c r="AO57">
        <v>0</v>
      </c>
      <c r="AP57">
        <v>0</v>
      </c>
      <c r="AQ57">
        <v>0</v>
      </c>
      <c r="AR57">
        <v>2.5518299999999998</v>
      </c>
      <c r="AS57">
        <v>4.9231360000000004</v>
      </c>
      <c r="AT57">
        <v>14.4465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2113.4482729999995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630.45970599999998</v>
      </c>
      <c r="L58">
        <v>473.10370899999998</v>
      </c>
      <c r="M58">
        <v>88.605199999999996</v>
      </c>
      <c r="N58">
        <v>56.880685999999997</v>
      </c>
      <c r="O58">
        <v>119.102363</v>
      </c>
      <c r="P58">
        <v>120.953321</v>
      </c>
      <c r="Q58">
        <v>10.019515</v>
      </c>
      <c r="R58">
        <v>40.230998</v>
      </c>
      <c r="S58">
        <v>20.507866</v>
      </c>
      <c r="T58">
        <v>0</v>
      </c>
      <c r="U58">
        <v>361.32615199999998</v>
      </c>
      <c r="V58">
        <v>15.609828</v>
      </c>
      <c r="W58">
        <v>33.515214999999998</v>
      </c>
      <c r="X58">
        <v>106.36052599999999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8.5465490000000006</v>
      </c>
      <c r="AG58">
        <v>0</v>
      </c>
      <c r="AH58">
        <v>0</v>
      </c>
      <c r="AI58">
        <v>0</v>
      </c>
      <c r="AJ58">
        <v>0</v>
      </c>
      <c r="AK58">
        <v>52.431260000000002</v>
      </c>
      <c r="AL58">
        <v>1.3429469999999999</v>
      </c>
      <c r="AM58">
        <v>0</v>
      </c>
      <c r="AN58">
        <v>0.71853999999999996</v>
      </c>
      <c r="AO58">
        <v>0</v>
      </c>
      <c r="AP58">
        <v>0</v>
      </c>
      <c r="AQ58">
        <v>0</v>
      </c>
      <c r="AR58">
        <v>2.5518299999999998</v>
      </c>
      <c r="AS58">
        <v>4.9231360000000004</v>
      </c>
      <c r="AT58">
        <v>14.4465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2161.6358469999996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611.19770600000004</v>
      </c>
      <c r="L59">
        <v>523.18490899999995</v>
      </c>
      <c r="M59">
        <v>88.605199999999996</v>
      </c>
      <c r="N59">
        <v>56.880685999999997</v>
      </c>
      <c r="O59">
        <v>119.102363</v>
      </c>
      <c r="P59">
        <v>120.953321</v>
      </c>
      <c r="Q59">
        <v>10.019515</v>
      </c>
      <c r="R59">
        <v>40.230998</v>
      </c>
      <c r="S59">
        <v>20.507866</v>
      </c>
      <c r="T59">
        <v>0</v>
      </c>
      <c r="U59">
        <v>369.80030299999999</v>
      </c>
      <c r="V59">
        <v>15.609828</v>
      </c>
      <c r="W59">
        <v>33.515214999999998</v>
      </c>
      <c r="X59">
        <v>106.36052599999999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8.5465490000000006</v>
      </c>
      <c r="AG59">
        <v>0</v>
      </c>
      <c r="AH59">
        <v>0</v>
      </c>
      <c r="AI59">
        <v>0</v>
      </c>
      <c r="AJ59">
        <v>0</v>
      </c>
      <c r="AK59">
        <v>52.431260000000002</v>
      </c>
      <c r="AL59">
        <v>1.3429469999999999</v>
      </c>
      <c r="AM59">
        <v>0</v>
      </c>
      <c r="AN59">
        <v>0.71853999999999996</v>
      </c>
      <c r="AO59">
        <v>0</v>
      </c>
      <c r="AP59">
        <v>0</v>
      </c>
      <c r="AQ59">
        <v>0</v>
      </c>
      <c r="AR59">
        <v>2.5518299999999998</v>
      </c>
      <c r="AS59">
        <v>4.9231360000000004</v>
      </c>
      <c r="AT59">
        <v>14.4465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2200.9291979999994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611.19770600000004</v>
      </c>
      <c r="L60">
        <v>523.18490899999995</v>
      </c>
      <c r="M60">
        <v>88.605199999999996</v>
      </c>
      <c r="N60">
        <v>56.880685999999997</v>
      </c>
      <c r="O60">
        <v>119.102363</v>
      </c>
      <c r="P60">
        <v>120.953321</v>
      </c>
      <c r="Q60">
        <v>10.019515</v>
      </c>
      <c r="R60">
        <v>40.230998</v>
      </c>
      <c r="S60">
        <v>20.507866</v>
      </c>
      <c r="T60">
        <v>0</v>
      </c>
      <c r="U60">
        <v>377.29442499999999</v>
      </c>
      <c r="V60">
        <v>15.609828</v>
      </c>
      <c r="W60">
        <v>33.515214999999998</v>
      </c>
      <c r="X60">
        <v>106.36052599999999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8.5465490000000006</v>
      </c>
      <c r="AG60">
        <v>0</v>
      </c>
      <c r="AH60">
        <v>0</v>
      </c>
      <c r="AI60">
        <v>0</v>
      </c>
      <c r="AJ60">
        <v>0</v>
      </c>
      <c r="AK60">
        <v>52.431260000000002</v>
      </c>
      <c r="AL60">
        <v>6.7147329999999998</v>
      </c>
      <c r="AM60">
        <v>0</v>
      </c>
      <c r="AN60">
        <v>0.71853999999999996</v>
      </c>
      <c r="AO60">
        <v>0</v>
      </c>
      <c r="AP60">
        <v>0</v>
      </c>
      <c r="AQ60">
        <v>0</v>
      </c>
      <c r="AR60">
        <v>2.5518299999999998</v>
      </c>
      <c r="AS60">
        <v>4.9231360000000004</v>
      </c>
      <c r="AT60">
        <v>14.4465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2213.7951059999991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622.75490600000001</v>
      </c>
      <c r="L61">
        <v>482.811757</v>
      </c>
      <c r="M61">
        <v>88.605199999999996</v>
      </c>
      <c r="N61">
        <v>56.880685999999997</v>
      </c>
      <c r="O61">
        <v>119.102363</v>
      </c>
      <c r="P61">
        <v>120.953321</v>
      </c>
      <c r="Q61">
        <v>10.019515</v>
      </c>
      <c r="R61">
        <v>40.230998</v>
      </c>
      <c r="S61">
        <v>20.507866</v>
      </c>
      <c r="T61">
        <v>0</v>
      </c>
      <c r="U61">
        <v>387.04581200000001</v>
      </c>
      <c r="V61">
        <v>15.609828</v>
      </c>
      <c r="W61">
        <v>33.515214999999998</v>
      </c>
      <c r="X61">
        <v>108.581242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8.5465490000000006</v>
      </c>
      <c r="AG61">
        <v>0</v>
      </c>
      <c r="AH61">
        <v>0</v>
      </c>
      <c r="AI61">
        <v>0</v>
      </c>
      <c r="AJ61">
        <v>0</v>
      </c>
      <c r="AK61">
        <v>52.431260000000002</v>
      </c>
      <c r="AL61">
        <v>64.349525999999997</v>
      </c>
      <c r="AM61">
        <v>0</v>
      </c>
      <c r="AN61">
        <v>0.71853999999999996</v>
      </c>
      <c r="AO61">
        <v>0</v>
      </c>
      <c r="AP61">
        <v>0</v>
      </c>
      <c r="AQ61">
        <v>0</v>
      </c>
      <c r="AR61">
        <v>2.5518299999999998</v>
      </c>
      <c r="AS61">
        <v>4.9231360000000004</v>
      </c>
      <c r="AT61">
        <v>14.4465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2254.5860499999994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622.75490600000001</v>
      </c>
      <c r="L62">
        <v>487.82950799999998</v>
      </c>
      <c r="M62">
        <v>88.605199999999996</v>
      </c>
      <c r="N62">
        <v>56.880685999999997</v>
      </c>
      <c r="O62">
        <v>119.102363</v>
      </c>
      <c r="P62">
        <v>120.953321</v>
      </c>
      <c r="Q62">
        <v>10.019515</v>
      </c>
      <c r="R62">
        <v>40.230998</v>
      </c>
      <c r="S62">
        <v>20.507866</v>
      </c>
      <c r="T62">
        <v>0</v>
      </c>
      <c r="U62">
        <v>396.165166</v>
      </c>
      <c r="V62">
        <v>15.609828</v>
      </c>
      <c r="W62">
        <v>33.515214999999998</v>
      </c>
      <c r="X62">
        <v>108.581242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8.5465490000000006</v>
      </c>
      <c r="AG62">
        <v>0</v>
      </c>
      <c r="AH62">
        <v>0</v>
      </c>
      <c r="AI62">
        <v>0</v>
      </c>
      <c r="AJ62">
        <v>0</v>
      </c>
      <c r="AK62">
        <v>52.431260000000002</v>
      </c>
      <c r="AL62">
        <v>64.349525999999997</v>
      </c>
      <c r="AM62">
        <v>0</v>
      </c>
      <c r="AN62">
        <v>0.71853999999999996</v>
      </c>
      <c r="AO62">
        <v>0</v>
      </c>
      <c r="AP62">
        <v>0</v>
      </c>
      <c r="AQ62">
        <v>0</v>
      </c>
      <c r="AR62">
        <v>2.5518299999999998</v>
      </c>
      <c r="AS62">
        <v>4.9231360000000004</v>
      </c>
      <c r="AT62">
        <v>14.4465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2268.7231549999992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622.75490600000001</v>
      </c>
      <c r="L63">
        <v>492.84725900000001</v>
      </c>
      <c r="M63">
        <v>88.605199999999996</v>
      </c>
      <c r="N63">
        <v>56.880685999999997</v>
      </c>
      <c r="O63">
        <v>119.102363</v>
      </c>
      <c r="P63">
        <v>120.953321</v>
      </c>
      <c r="Q63">
        <v>10.019515</v>
      </c>
      <c r="R63">
        <v>40.230998</v>
      </c>
      <c r="S63">
        <v>20.507866</v>
      </c>
      <c r="T63">
        <v>0</v>
      </c>
      <c r="U63">
        <v>402.49099899999999</v>
      </c>
      <c r="V63">
        <v>15.609828</v>
      </c>
      <c r="W63">
        <v>33.515214999999998</v>
      </c>
      <c r="X63">
        <v>108.581242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8.5465490000000006</v>
      </c>
      <c r="AG63">
        <v>0</v>
      </c>
      <c r="AH63">
        <v>0</v>
      </c>
      <c r="AI63">
        <v>0</v>
      </c>
      <c r="AJ63">
        <v>0</v>
      </c>
      <c r="AK63">
        <v>52.431260000000002</v>
      </c>
      <c r="AL63">
        <v>6.7147329999999998</v>
      </c>
      <c r="AM63">
        <v>0</v>
      </c>
      <c r="AN63">
        <v>0.71853999999999996</v>
      </c>
      <c r="AO63">
        <v>0</v>
      </c>
      <c r="AP63">
        <v>0</v>
      </c>
      <c r="AQ63">
        <v>13.712618000000001</v>
      </c>
      <c r="AR63">
        <v>2.5518299999999998</v>
      </c>
      <c r="AS63">
        <v>4.7935800000000004</v>
      </c>
      <c r="AT63">
        <v>14.4465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2236.0150079999994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622.75490600000001</v>
      </c>
      <c r="L64">
        <v>502.88276100000002</v>
      </c>
      <c r="M64">
        <v>88.605199999999996</v>
      </c>
      <c r="N64">
        <v>56.880685999999997</v>
      </c>
      <c r="O64">
        <v>119.102363</v>
      </c>
      <c r="P64">
        <v>120.953321</v>
      </c>
      <c r="Q64">
        <v>10.019515</v>
      </c>
      <c r="R64">
        <v>40.230998</v>
      </c>
      <c r="S64">
        <v>20.507866</v>
      </c>
      <c r="T64">
        <v>0</v>
      </c>
      <c r="U64">
        <v>403.317387</v>
      </c>
      <c r="V64">
        <v>15.609828</v>
      </c>
      <c r="W64">
        <v>33.515214999999998</v>
      </c>
      <c r="X64">
        <v>110.797721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8.5465490000000006</v>
      </c>
      <c r="AG64">
        <v>0</v>
      </c>
      <c r="AH64">
        <v>0</v>
      </c>
      <c r="AI64">
        <v>0</v>
      </c>
      <c r="AJ64">
        <v>0</v>
      </c>
      <c r="AK64">
        <v>52.431260000000002</v>
      </c>
      <c r="AL64">
        <v>1.3429469999999999</v>
      </c>
      <c r="AM64">
        <v>0</v>
      </c>
      <c r="AN64">
        <v>0.71853999999999996</v>
      </c>
      <c r="AO64">
        <v>0</v>
      </c>
      <c r="AP64">
        <v>0</v>
      </c>
      <c r="AQ64">
        <v>14.986799</v>
      </c>
      <c r="AR64">
        <v>2.5518299999999998</v>
      </c>
      <c r="AS64">
        <v>4.7935800000000004</v>
      </c>
      <c r="AT64">
        <v>14.4465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2244.9957719999993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632.38590599999998</v>
      </c>
      <c r="L65">
        <v>502.88276100000002</v>
      </c>
      <c r="M65">
        <v>88.605199999999996</v>
      </c>
      <c r="N65">
        <v>56.880685999999997</v>
      </c>
      <c r="O65">
        <v>119.102363</v>
      </c>
      <c r="P65">
        <v>120.953321</v>
      </c>
      <c r="Q65">
        <v>10.019515</v>
      </c>
      <c r="R65">
        <v>40.230998</v>
      </c>
      <c r="S65">
        <v>20.507866</v>
      </c>
      <c r="T65">
        <v>0</v>
      </c>
      <c r="U65">
        <v>403.317387</v>
      </c>
      <c r="V65">
        <v>15.609828</v>
      </c>
      <c r="W65">
        <v>33.515214999999998</v>
      </c>
      <c r="X65">
        <v>113.01843700000001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8.5465490000000006</v>
      </c>
      <c r="AG65">
        <v>0</v>
      </c>
      <c r="AH65">
        <v>0</v>
      </c>
      <c r="AI65">
        <v>0</v>
      </c>
      <c r="AJ65">
        <v>0</v>
      </c>
      <c r="AK65">
        <v>52.431260000000002</v>
      </c>
      <c r="AL65">
        <v>1.3429469999999999</v>
      </c>
      <c r="AM65">
        <v>0</v>
      </c>
      <c r="AN65">
        <v>0.71853999999999996</v>
      </c>
      <c r="AO65">
        <v>0</v>
      </c>
      <c r="AP65">
        <v>0</v>
      </c>
      <c r="AQ65">
        <v>20.508251000000001</v>
      </c>
      <c r="AR65">
        <v>2.5518299999999998</v>
      </c>
      <c r="AS65">
        <v>4.7935800000000004</v>
      </c>
      <c r="AT65">
        <v>14.4465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2262.3689399999998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632.38590599999998</v>
      </c>
      <c r="L66">
        <v>532.97963600000003</v>
      </c>
      <c r="M66">
        <v>88.605199999999996</v>
      </c>
      <c r="N66">
        <v>56.880685999999997</v>
      </c>
      <c r="O66">
        <v>119.102363</v>
      </c>
      <c r="P66">
        <v>120.953321</v>
      </c>
      <c r="Q66">
        <v>10.019515</v>
      </c>
      <c r="R66">
        <v>40.230998</v>
      </c>
      <c r="S66">
        <v>20.507866</v>
      </c>
      <c r="T66">
        <v>0</v>
      </c>
      <c r="U66">
        <v>403.317387</v>
      </c>
      <c r="V66">
        <v>15.609828</v>
      </c>
      <c r="W66">
        <v>33.515214999999998</v>
      </c>
      <c r="X66">
        <v>113.01843700000001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8.5465490000000006</v>
      </c>
      <c r="AG66">
        <v>0</v>
      </c>
      <c r="AH66">
        <v>0</v>
      </c>
      <c r="AI66">
        <v>0</v>
      </c>
      <c r="AJ66">
        <v>0</v>
      </c>
      <c r="AK66">
        <v>52.431260000000002</v>
      </c>
      <c r="AL66">
        <v>1.3429469999999999</v>
      </c>
      <c r="AM66">
        <v>0</v>
      </c>
      <c r="AN66">
        <v>0.71853999999999996</v>
      </c>
      <c r="AO66">
        <v>0</v>
      </c>
      <c r="AP66">
        <v>0</v>
      </c>
      <c r="AQ66">
        <v>29.973597999999999</v>
      </c>
      <c r="AR66">
        <v>2.5518299999999998</v>
      </c>
      <c r="AS66">
        <v>4.7935800000000004</v>
      </c>
      <c r="AT66">
        <v>14.4465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2301.9311619999999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657.63273200000003</v>
      </c>
      <c r="L67">
        <v>613.90392199999997</v>
      </c>
      <c r="M67">
        <v>88.605199999999996</v>
      </c>
      <c r="N67">
        <v>56.880685999999997</v>
      </c>
      <c r="O67">
        <v>119.102363</v>
      </c>
      <c r="P67">
        <v>120.953321</v>
      </c>
      <c r="Q67">
        <v>10.282484999999999</v>
      </c>
      <c r="R67">
        <v>40.230998</v>
      </c>
      <c r="S67">
        <v>25.416305000000001</v>
      </c>
      <c r="T67">
        <v>0</v>
      </c>
      <c r="U67">
        <v>403.317387</v>
      </c>
      <c r="V67">
        <v>15.609828</v>
      </c>
      <c r="W67">
        <v>33.515214999999998</v>
      </c>
      <c r="X67">
        <v>115.514118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8.5465490000000006</v>
      </c>
      <c r="AG67">
        <v>0</v>
      </c>
      <c r="AH67">
        <v>0</v>
      </c>
      <c r="AI67">
        <v>0</v>
      </c>
      <c r="AJ67">
        <v>0</v>
      </c>
      <c r="AK67">
        <v>52.431260000000002</v>
      </c>
      <c r="AL67">
        <v>1.3429469999999999</v>
      </c>
      <c r="AM67">
        <v>0</v>
      </c>
      <c r="AN67">
        <v>0.71853999999999996</v>
      </c>
      <c r="AO67">
        <v>0</v>
      </c>
      <c r="AP67">
        <v>0</v>
      </c>
      <c r="AQ67">
        <v>29.973597999999999</v>
      </c>
      <c r="AR67">
        <v>2.5518299999999998</v>
      </c>
      <c r="AS67">
        <v>4.6640240000000004</v>
      </c>
      <c r="AT67">
        <v>14.4465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2415.6398079999999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657.63273200000003</v>
      </c>
      <c r="L68">
        <v>628.639544</v>
      </c>
      <c r="M68">
        <v>88.605199999999996</v>
      </c>
      <c r="N68">
        <v>56.880685999999997</v>
      </c>
      <c r="O68">
        <v>119.102363</v>
      </c>
      <c r="P68">
        <v>120.953321</v>
      </c>
      <c r="Q68">
        <v>10.283693</v>
      </c>
      <c r="R68">
        <v>40.230998</v>
      </c>
      <c r="S68">
        <v>25.416305000000001</v>
      </c>
      <c r="T68">
        <v>0</v>
      </c>
      <c r="U68">
        <v>403.317387</v>
      </c>
      <c r="V68">
        <v>15.609828</v>
      </c>
      <c r="W68">
        <v>33.515214999999998</v>
      </c>
      <c r="X68">
        <v>115.514118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8.5465490000000006</v>
      </c>
      <c r="AG68">
        <v>0</v>
      </c>
      <c r="AH68">
        <v>0</v>
      </c>
      <c r="AI68">
        <v>0</v>
      </c>
      <c r="AJ68">
        <v>0</v>
      </c>
      <c r="AK68">
        <v>52.431260000000002</v>
      </c>
      <c r="AL68">
        <v>1.3429469999999999</v>
      </c>
      <c r="AM68">
        <v>0</v>
      </c>
      <c r="AN68">
        <v>0.71853999999999996</v>
      </c>
      <c r="AO68">
        <v>0</v>
      </c>
      <c r="AP68">
        <v>0</v>
      </c>
      <c r="AQ68">
        <v>29.973597999999999</v>
      </c>
      <c r="AR68">
        <v>2.5518299999999998</v>
      </c>
      <c r="AS68">
        <v>4.6640240000000004</v>
      </c>
      <c r="AT68">
        <v>14.4465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2430.3766380000002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657.63273200000003</v>
      </c>
      <c r="L69">
        <v>628.639544</v>
      </c>
      <c r="M69">
        <v>88.605199999999996</v>
      </c>
      <c r="N69">
        <v>56.880685999999997</v>
      </c>
      <c r="O69">
        <v>119.102363</v>
      </c>
      <c r="P69">
        <v>120.953321</v>
      </c>
      <c r="Q69">
        <v>10.283693</v>
      </c>
      <c r="R69">
        <v>40.230998</v>
      </c>
      <c r="S69">
        <v>25.416305000000001</v>
      </c>
      <c r="T69">
        <v>0</v>
      </c>
      <c r="U69">
        <v>403.317387</v>
      </c>
      <c r="V69">
        <v>15.609828</v>
      </c>
      <c r="W69">
        <v>33.515214999999998</v>
      </c>
      <c r="X69">
        <v>115.514118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15.870782</v>
      </c>
      <c r="AF69">
        <v>8.5465490000000006</v>
      </c>
      <c r="AG69">
        <v>0</v>
      </c>
      <c r="AH69">
        <v>16.417003000000001</v>
      </c>
      <c r="AI69">
        <v>0</v>
      </c>
      <c r="AJ69">
        <v>0</v>
      </c>
      <c r="AK69">
        <v>52.431260000000002</v>
      </c>
      <c r="AL69">
        <v>1.3429469999999999</v>
      </c>
      <c r="AM69">
        <v>0</v>
      </c>
      <c r="AN69">
        <v>0.71853999999999996</v>
      </c>
      <c r="AO69">
        <v>0</v>
      </c>
      <c r="AP69">
        <v>0</v>
      </c>
      <c r="AQ69">
        <v>44.960397</v>
      </c>
      <c r="AR69">
        <v>2.5518299999999998</v>
      </c>
      <c r="AS69">
        <v>4.6640240000000004</v>
      </c>
      <c r="AT69">
        <v>14.4465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2477.651222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657.63273200000003</v>
      </c>
      <c r="L70">
        <v>628.639544</v>
      </c>
      <c r="M70">
        <v>88.605199999999996</v>
      </c>
      <c r="N70">
        <v>56.880685999999997</v>
      </c>
      <c r="O70">
        <v>119.102363</v>
      </c>
      <c r="P70">
        <v>120.953321</v>
      </c>
      <c r="Q70">
        <v>10.283693</v>
      </c>
      <c r="R70">
        <v>40.230998</v>
      </c>
      <c r="S70">
        <v>25.416305000000001</v>
      </c>
      <c r="T70">
        <v>0</v>
      </c>
      <c r="U70">
        <v>403.317387</v>
      </c>
      <c r="V70">
        <v>15.609828</v>
      </c>
      <c r="W70">
        <v>33.515214999999998</v>
      </c>
      <c r="X70">
        <v>115.514118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15.870782</v>
      </c>
      <c r="AF70">
        <v>8.5465490000000006</v>
      </c>
      <c r="AG70">
        <v>0</v>
      </c>
      <c r="AH70">
        <v>43.322645999999999</v>
      </c>
      <c r="AI70">
        <v>0</v>
      </c>
      <c r="AJ70">
        <v>0</v>
      </c>
      <c r="AK70">
        <v>52.431260000000002</v>
      </c>
      <c r="AL70">
        <v>1.3429469999999999</v>
      </c>
      <c r="AM70">
        <v>0</v>
      </c>
      <c r="AN70">
        <v>0.71853999999999996</v>
      </c>
      <c r="AO70">
        <v>0</v>
      </c>
      <c r="AP70">
        <v>0</v>
      </c>
      <c r="AQ70">
        <v>44.960397</v>
      </c>
      <c r="AR70">
        <v>2.5518299999999998</v>
      </c>
      <c r="AS70">
        <v>4.6640240000000004</v>
      </c>
      <c r="AT70">
        <v>14.4465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2504.556865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657.63273200000003</v>
      </c>
      <c r="L71">
        <v>628.639544</v>
      </c>
      <c r="M71">
        <v>88.605199999999996</v>
      </c>
      <c r="N71">
        <v>56.880685999999997</v>
      </c>
      <c r="O71">
        <v>119.102363</v>
      </c>
      <c r="P71">
        <v>120.953321</v>
      </c>
      <c r="Q71">
        <v>10.283693</v>
      </c>
      <c r="R71">
        <v>40.230998</v>
      </c>
      <c r="S71">
        <v>25.416305000000001</v>
      </c>
      <c r="T71">
        <v>0</v>
      </c>
      <c r="U71">
        <v>403.317387</v>
      </c>
      <c r="V71">
        <v>15.609828</v>
      </c>
      <c r="W71">
        <v>33.515214999999998</v>
      </c>
      <c r="X71">
        <v>115.514118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15.870782</v>
      </c>
      <c r="AF71">
        <v>8.5465490000000006</v>
      </c>
      <c r="AG71">
        <v>0</v>
      </c>
      <c r="AH71">
        <v>67.583326999999997</v>
      </c>
      <c r="AI71">
        <v>0</v>
      </c>
      <c r="AJ71">
        <v>0</v>
      </c>
      <c r="AK71">
        <v>52.431260000000002</v>
      </c>
      <c r="AL71">
        <v>1.3429469999999999</v>
      </c>
      <c r="AM71">
        <v>0</v>
      </c>
      <c r="AN71">
        <v>0.71853999999999996</v>
      </c>
      <c r="AO71">
        <v>0</v>
      </c>
      <c r="AP71">
        <v>0</v>
      </c>
      <c r="AQ71">
        <v>44.960397</v>
      </c>
      <c r="AR71">
        <v>2.5518299999999998</v>
      </c>
      <c r="AS71">
        <v>4.6640240000000004</v>
      </c>
      <c r="AT71">
        <v>14.4465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2528.8175459999998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657.63273200000003</v>
      </c>
      <c r="L72">
        <v>628.639544</v>
      </c>
      <c r="M72">
        <v>88.605199999999996</v>
      </c>
      <c r="N72">
        <v>56.880685999999997</v>
      </c>
      <c r="O72">
        <v>119.102363</v>
      </c>
      <c r="P72">
        <v>120.953321</v>
      </c>
      <c r="Q72">
        <v>10.283693</v>
      </c>
      <c r="R72">
        <v>40.230998</v>
      </c>
      <c r="S72">
        <v>25.416305000000001</v>
      </c>
      <c r="T72">
        <v>0</v>
      </c>
      <c r="U72">
        <v>403.317387</v>
      </c>
      <c r="V72">
        <v>15.609828</v>
      </c>
      <c r="W72">
        <v>33.515214999999998</v>
      </c>
      <c r="X72">
        <v>115.514118</v>
      </c>
      <c r="Y72">
        <v>0</v>
      </c>
      <c r="Z72">
        <v>0</v>
      </c>
      <c r="AA72">
        <v>0</v>
      </c>
      <c r="AB72">
        <v>12.684066</v>
      </c>
      <c r="AC72">
        <v>0</v>
      </c>
      <c r="AD72">
        <v>0</v>
      </c>
      <c r="AE72">
        <v>15.870782</v>
      </c>
      <c r="AF72">
        <v>17.093098999999999</v>
      </c>
      <c r="AG72">
        <v>0</v>
      </c>
      <c r="AH72">
        <v>72.964455999999998</v>
      </c>
      <c r="AI72">
        <v>0</v>
      </c>
      <c r="AJ72">
        <v>0</v>
      </c>
      <c r="AK72">
        <v>52.431260000000002</v>
      </c>
      <c r="AL72">
        <v>1.3429469999999999</v>
      </c>
      <c r="AM72">
        <v>0</v>
      </c>
      <c r="AN72">
        <v>0.71853999999999996</v>
      </c>
      <c r="AO72">
        <v>0</v>
      </c>
      <c r="AP72">
        <v>0</v>
      </c>
      <c r="AQ72">
        <v>44.960397</v>
      </c>
      <c r="AR72">
        <v>2.5518299999999998</v>
      </c>
      <c r="AS72">
        <v>4.6640240000000004</v>
      </c>
      <c r="AT72">
        <v>14.4465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2555.4292909999999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657.63273200000003</v>
      </c>
      <c r="L73">
        <v>628.639544</v>
      </c>
      <c r="M73">
        <v>88.605199999999996</v>
      </c>
      <c r="N73">
        <v>56.880685999999997</v>
      </c>
      <c r="O73">
        <v>119.102363</v>
      </c>
      <c r="P73">
        <v>120.953321</v>
      </c>
      <c r="Q73">
        <v>10.283693</v>
      </c>
      <c r="R73">
        <v>40.230998</v>
      </c>
      <c r="S73">
        <v>25.416305000000001</v>
      </c>
      <c r="T73">
        <v>0</v>
      </c>
      <c r="U73">
        <v>403.317387</v>
      </c>
      <c r="V73">
        <v>15.609828</v>
      </c>
      <c r="W73">
        <v>33.515214999999998</v>
      </c>
      <c r="X73">
        <v>127.54487399999999</v>
      </c>
      <c r="Y73">
        <v>0</v>
      </c>
      <c r="Z73">
        <v>1.05941</v>
      </c>
      <c r="AA73">
        <v>6.7715560000000004</v>
      </c>
      <c r="AB73">
        <v>12.684066</v>
      </c>
      <c r="AC73">
        <v>1.2264120000000001</v>
      </c>
      <c r="AD73">
        <v>8.7989160000000002</v>
      </c>
      <c r="AE73">
        <v>31.741565000000001</v>
      </c>
      <c r="AF73">
        <v>25.639648000000001</v>
      </c>
      <c r="AG73">
        <v>0</v>
      </c>
      <c r="AH73">
        <v>72.964455999999998</v>
      </c>
      <c r="AI73">
        <v>3.6780789999999999</v>
      </c>
      <c r="AJ73">
        <v>0</v>
      </c>
      <c r="AK73">
        <v>52.431260000000002</v>
      </c>
      <c r="AL73">
        <v>1.3429469999999999</v>
      </c>
      <c r="AM73">
        <v>3.8514370000000002</v>
      </c>
      <c r="AN73">
        <v>0.71853999999999996</v>
      </c>
      <c r="AO73">
        <v>0</v>
      </c>
      <c r="AP73">
        <v>0</v>
      </c>
      <c r="AQ73">
        <v>44.960397</v>
      </c>
      <c r="AR73">
        <v>34.024397</v>
      </c>
      <c r="AS73">
        <v>4.6640240000000004</v>
      </c>
      <c r="AT73">
        <v>14.4465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2648.7357559999996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657.63273200000003</v>
      </c>
      <c r="L74">
        <v>628.639544</v>
      </c>
      <c r="M74">
        <v>88.605199999999996</v>
      </c>
      <c r="N74">
        <v>56.880685999999997</v>
      </c>
      <c r="O74">
        <v>119.102363</v>
      </c>
      <c r="P74">
        <v>120.953321</v>
      </c>
      <c r="Q74">
        <v>10.283693</v>
      </c>
      <c r="R74">
        <v>40.230998</v>
      </c>
      <c r="S74">
        <v>25.416305000000001</v>
      </c>
      <c r="T74">
        <v>0</v>
      </c>
      <c r="U74">
        <v>403.317387</v>
      </c>
      <c r="V74">
        <v>15.609828</v>
      </c>
      <c r="W74">
        <v>33.515214999999998</v>
      </c>
      <c r="X74">
        <v>127.54487399999999</v>
      </c>
      <c r="Y74">
        <v>0</v>
      </c>
      <c r="Z74">
        <v>12.560364999999999</v>
      </c>
      <c r="AA74">
        <v>13.390942000000001</v>
      </c>
      <c r="AB74">
        <v>25.804627</v>
      </c>
      <c r="AC74">
        <v>27.990390000000001</v>
      </c>
      <c r="AD74">
        <v>17.597833000000001</v>
      </c>
      <c r="AE74">
        <v>47.612347</v>
      </c>
      <c r="AF74">
        <v>34.186197999999997</v>
      </c>
      <c r="AG74">
        <v>0</v>
      </c>
      <c r="AH74">
        <v>107.622573</v>
      </c>
      <c r="AI74">
        <v>15.938342</v>
      </c>
      <c r="AJ74">
        <v>0</v>
      </c>
      <c r="AK74">
        <v>52.431260000000002</v>
      </c>
      <c r="AL74">
        <v>1.3429469999999999</v>
      </c>
      <c r="AM74">
        <v>7.7028740000000004</v>
      </c>
      <c r="AN74">
        <v>0.71853999999999996</v>
      </c>
      <c r="AO74">
        <v>0</v>
      </c>
      <c r="AP74">
        <v>0</v>
      </c>
      <c r="AQ74">
        <v>44.960397</v>
      </c>
      <c r="AR74">
        <v>34.024397</v>
      </c>
      <c r="AS74">
        <v>4.6640240000000004</v>
      </c>
      <c r="AT74">
        <v>14.4465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2790.7267019999999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657.63273200000003</v>
      </c>
      <c r="L75">
        <v>628.639544</v>
      </c>
      <c r="M75">
        <v>88.605199999999996</v>
      </c>
      <c r="N75">
        <v>56.880685999999997</v>
      </c>
      <c r="O75">
        <v>119.102363</v>
      </c>
      <c r="P75">
        <v>120.953321</v>
      </c>
      <c r="Q75">
        <v>10.283693</v>
      </c>
      <c r="R75">
        <v>40.230998</v>
      </c>
      <c r="S75">
        <v>25.416305000000001</v>
      </c>
      <c r="T75">
        <v>0</v>
      </c>
      <c r="U75">
        <v>403.317387</v>
      </c>
      <c r="V75">
        <v>15.609828</v>
      </c>
      <c r="W75">
        <v>33.515214999999998</v>
      </c>
      <c r="X75">
        <v>127.54487399999999</v>
      </c>
      <c r="Y75">
        <v>0</v>
      </c>
      <c r="Z75">
        <v>12.560364999999999</v>
      </c>
      <c r="AA75">
        <v>21.303771999999999</v>
      </c>
      <c r="AB75">
        <v>25.804627</v>
      </c>
      <c r="AC75">
        <v>27.990390000000001</v>
      </c>
      <c r="AD75">
        <v>17.597833000000001</v>
      </c>
      <c r="AE75">
        <v>47.612347</v>
      </c>
      <c r="AF75">
        <v>34.186197999999997</v>
      </c>
      <c r="AG75">
        <v>0</v>
      </c>
      <c r="AH75">
        <v>135.16665499999999</v>
      </c>
      <c r="AI75">
        <v>15.938342</v>
      </c>
      <c r="AJ75">
        <v>0</v>
      </c>
      <c r="AK75">
        <v>52.431260000000002</v>
      </c>
      <c r="AL75">
        <v>6.7147329999999998</v>
      </c>
      <c r="AM75">
        <v>10.147252</v>
      </c>
      <c r="AN75">
        <v>0.71853999999999996</v>
      </c>
      <c r="AO75">
        <v>0</v>
      </c>
      <c r="AP75">
        <v>0</v>
      </c>
      <c r="AQ75">
        <v>44.960397</v>
      </c>
      <c r="AR75">
        <v>4.25305</v>
      </c>
      <c r="AS75">
        <v>4.6640240000000004</v>
      </c>
      <c r="AT75">
        <v>14.4465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2804.2284309999995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657.63273200000003</v>
      </c>
      <c r="L76">
        <v>628.639544</v>
      </c>
      <c r="M76">
        <v>88.605199999999996</v>
      </c>
      <c r="N76">
        <v>56.880685999999997</v>
      </c>
      <c r="O76">
        <v>119.102363</v>
      </c>
      <c r="P76">
        <v>120.953321</v>
      </c>
      <c r="Q76">
        <v>10.283693</v>
      </c>
      <c r="R76">
        <v>40.230998</v>
      </c>
      <c r="S76">
        <v>25.416305000000001</v>
      </c>
      <c r="T76">
        <v>0</v>
      </c>
      <c r="U76">
        <v>403.317387</v>
      </c>
      <c r="V76">
        <v>15.609828</v>
      </c>
      <c r="W76">
        <v>33.515214999999998</v>
      </c>
      <c r="X76">
        <v>127.54487399999999</v>
      </c>
      <c r="Y76">
        <v>0</v>
      </c>
      <c r="Z76">
        <v>12.560364999999999</v>
      </c>
      <c r="AA76">
        <v>25.108017</v>
      </c>
      <c r="AB76">
        <v>25.804627</v>
      </c>
      <c r="AC76">
        <v>27.990390000000001</v>
      </c>
      <c r="AD76">
        <v>26.396749</v>
      </c>
      <c r="AE76">
        <v>47.612347</v>
      </c>
      <c r="AF76">
        <v>34.186197999999997</v>
      </c>
      <c r="AG76">
        <v>0</v>
      </c>
      <c r="AH76">
        <v>135.16665499999999</v>
      </c>
      <c r="AI76">
        <v>15.938342</v>
      </c>
      <c r="AJ76">
        <v>0</v>
      </c>
      <c r="AK76">
        <v>52.431260000000002</v>
      </c>
      <c r="AL76">
        <v>53.717866000000001</v>
      </c>
      <c r="AM76">
        <v>10.147252</v>
      </c>
      <c r="AN76">
        <v>0.71853999999999996</v>
      </c>
      <c r="AO76">
        <v>0</v>
      </c>
      <c r="AP76">
        <v>0</v>
      </c>
      <c r="AQ76">
        <v>44.960397</v>
      </c>
      <c r="AR76">
        <v>2.5518299999999998</v>
      </c>
      <c r="AS76">
        <v>4.6640240000000004</v>
      </c>
      <c r="AT76">
        <v>14.4465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2862.1335049999998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657.63273200000003</v>
      </c>
      <c r="L77">
        <v>628.639544</v>
      </c>
      <c r="M77">
        <v>88.605199999999996</v>
      </c>
      <c r="N77">
        <v>56.880685999999997</v>
      </c>
      <c r="O77">
        <v>119.102363</v>
      </c>
      <c r="P77">
        <v>120.953321</v>
      </c>
      <c r="Q77">
        <v>10.283693</v>
      </c>
      <c r="R77">
        <v>40.230998</v>
      </c>
      <c r="S77">
        <v>25.416305000000001</v>
      </c>
      <c r="T77">
        <v>0</v>
      </c>
      <c r="U77">
        <v>403.317387</v>
      </c>
      <c r="V77">
        <v>15.609828</v>
      </c>
      <c r="W77">
        <v>33.515214999999998</v>
      </c>
      <c r="X77">
        <v>127.54487399999999</v>
      </c>
      <c r="Y77">
        <v>0</v>
      </c>
      <c r="Z77">
        <v>12.560364999999999</v>
      </c>
      <c r="AA77">
        <v>25.108017</v>
      </c>
      <c r="AB77">
        <v>25.804627</v>
      </c>
      <c r="AC77">
        <v>27.990390000000001</v>
      </c>
      <c r="AD77">
        <v>26.396749</v>
      </c>
      <c r="AE77">
        <v>47.612347</v>
      </c>
      <c r="AF77">
        <v>34.186197999999997</v>
      </c>
      <c r="AG77">
        <v>0</v>
      </c>
      <c r="AH77">
        <v>127.687798</v>
      </c>
      <c r="AI77">
        <v>15.938342</v>
      </c>
      <c r="AJ77">
        <v>0</v>
      </c>
      <c r="AK77">
        <v>52.431260000000002</v>
      </c>
      <c r="AL77">
        <v>53.717866000000001</v>
      </c>
      <c r="AM77">
        <v>10.147252</v>
      </c>
      <c r="AN77">
        <v>0.71853999999999996</v>
      </c>
      <c r="AO77">
        <v>0</v>
      </c>
      <c r="AP77">
        <v>0</v>
      </c>
      <c r="AQ77">
        <v>44.960397</v>
      </c>
      <c r="AR77">
        <v>2.5518299999999998</v>
      </c>
      <c r="AS77">
        <v>4.6640240000000004</v>
      </c>
      <c r="AT77">
        <v>14.4465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2854.6546479999997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657.63273200000003</v>
      </c>
      <c r="L78">
        <v>628.639544</v>
      </c>
      <c r="M78">
        <v>88.605199999999996</v>
      </c>
      <c r="N78">
        <v>56.880685999999997</v>
      </c>
      <c r="O78">
        <v>119.102363</v>
      </c>
      <c r="P78">
        <v>120.953321</v>
      </c>
      <c r="Q78">
        <v>10.283693</v>
      </c>
      <c r="R78">
        <v>40.230998</v>
      </c>
      <c r="S78">
        <v>25.416305000000001</v>
      </c>
      <c r="T78">
        <v>0</v>
      </c>
      <c r="U78">
        <v>403.317387</v>
      </c>
      <c r="V78">
        <v>15.609828</v>
      </c>
      <c r="W78">
        <v>33.515214999999998</v>
      </c>
      <c r="X78">
        <v>127.54487399999999</v>
      </c>
      <c r="Y78">
        <v>0</v>
      </c>
      <c r="Z78">
        <v>12.560364999999999</v>
      </c>
      <c r="AA78">
        <v>25.108017</v>
      </c>
      <c r="AB78">
        <v>25.804627</v>
      </c>
      <c r="AC78">
        <v>27.990390000000001</v>
      </c>
      <c r="AD78">
        <v>17.597833000000001</v>
      </c>
      <c r="AE78">
        <v>47.612347</v>
      </c>
      <c r="AF78">
        <v>34.186197999999997</v>
      </c>
      <c r="AG78">
        <v>0</v>
      </c>
      <c r="AH78">
        <v>107.622573</v>
      </c>
      <c r="AI78">
        <v>15.938342</v>
      </c>
      <c r="AJ78">
        <v>0</v>
      </c>
      <c r="AK78">
        <v>52.431260000000002</v>
      </c>
      <c r="AL78">
        <v>53.717866000000001</v>
      </c>
      <c r="AM78">
        <v>10.147252</v>
      </c>
      <c r="AN78">
        <v>0.71853999999999996</v>
      </c>
      <c r="AO78">
        <v>0</v>
      </c>
      <c r="AP78">
        <v>0</v>
      </c>
      <c r="AQ78">
        <v>44.960397</v>
      </c>
      <c r="AR78">
        <v>2.5518299999999998</v>
      </c>
      <c r="AS78">
        <v>4.6640240000000004</v>
      </c>
      <c r="AT78">
        <v>14.4465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2825.7905069999993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657.63273200000003</v>
      </c>
      <c r="L79">
        <v>628.639544</v>
      </c>
      <c r="M79">
        <v>88.605199999999996</v>
      </c>
      <c r="N79">
        <v>56.880685999999997</v>
      </c>
      <c r="O79">
        <v>119.102363</v>
      </c>
      <c r="P79">
        <v>120.953321</v>
      </c>
      <c r="Q79">
        <v>10.283693</v>
      </c>
      <c r="R79">
        <v>40.230998</v>
      </c>
      <c r="S79">
        <v>25.416305000000001</v>
      </c>
      <c r="T79">
        <v>0</v>
      </c>
      <c r="U79">
        <v>403.317387</v>
      </c>
      <c r="V79">
        <v>15.609828</v>
      </c>
      <c r="W79">
        <v>33.515214999999998</v>
      </c>
      <c r="X79">
        <v>127.54487399999999</v>
      </c>
      <c r="Y79">
        <v>0</v>
      </c>
      <c r="Z79">
        <v>12.560364999999999</v>
      </c>
      <c r="AA79">
        <v>25.108017</v>
      </c>
      <c r="AB79">
        <v>25.804627</v>
      </c>
      <c r="AC79">
        <v>27.990390000000001</v>
      </c>
      <c r="AD79">
        <v>17.597833000000001</v>
      </c>
      <c r="AE79">
        <v>47.612347</v>
      </c>
      <c r="AF79">
        <v>34.186197999999997</v>
      </c>
      <c r="AG79">
        <v>0</v>
      </c>
      <c r="AH79">
        <v>91.205569999999994</v>
      </c>
      <c r="AI79">
        <v>15.938342</v>
      </c>
      <c r="AJ79">
        <v>0</v>
      </c>
      <c r="AK79">
        <v>52.431260000000002</v>
      </c>
      <c r="AL79">
        <v>53.717866000000001</v>
      </c>
      <c r="AM79">
        <v>7.7028740000000004</v>
      </c>
      <c r="AN79">
        <v>0.71853999999999996</v>
      </c>
      <c r="AO79">
        <v>0</v>
      </c>
      <c r="AP79">
        <v>0</v>
      </c>
      <c r="AQ79">
        <v>44.960397</v>
      </c>
      <c r="AR79">
        <v>2.5518299999999998</v>
      </c>
      <c r="AS79">
        <v>4.6640240000000004</v>
      </c>
      <c r="AT79">
        <v>14.4465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2806.9291259999991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657.63273200000003</v>
      </c>
      <c r="L80">
        <v>628.639544</v>
      </c>
      <c r="M80">
        <v>88.605199999999996</v>
      </c>
      <c r="N80">
        <v>56.880685999999997</v>
      </c>
      <c r="O80">
        <v>119.102363</v>
      </c>
      <c r="P80">
        <v>120.953321</v>
      </c>
      <c r="Q80">
        <v>10.283693</v>
      </c>
      <c r="R80">
        <v>40.230998</v>
      </c>
      <c r="S80">
        <v>25.416305000000001</v>
      </c>
      <c r="T80">
        <v>0</v>
      </c>
      <c r="U80">
        <v>403.317387</v>
      </c>
      <c r="V80">
        <v>15.609828</v>
      </c>
      <c r="W80">
        <v>33.515214999999998</v>
      </c>
      <c r="X80">
        <v>127.54487399999999</v>
      </c>
      <c r="Y80">
        <v>0</v>
      </c>
      <c r="Z80">
        <v>0</v>
      </c>
      <c r="AA80">
        <v>13.530939</v>
      </c>
      <c r="AB80">
        <v>25.368131000000002</v>
      </c>
      <c r="AC80">
        <v>1.2264120000000001</v>
      </c>
      <c r="AD80">
        <v>17.597833000000001</v>
      </c>
      <c r="AE80">
        <v>31.741565000000001</v>
      </c>
      <c r="AF80">
        <v>17.093098999999999</v>
      </c>
      <c r="AG80">
        <v>0</v>
      </c>
      <c r="AH80">
        <v>72.052400000000006</v>
      </c>
      <c r="AI80">
        <v>3.6780789999999999</v>
      </c>
      <c r="AJ80">
        <v>0</v>
      </c>
      <c r="AK80">
        <v>52.431260000000002</v>
      </c>
      <c r="AL80">
        <v>6.7147329999999998</v>
      </c>
      <c r="AM80">
        <v>3.7230560000000001</v>
      </c>
      <c r="AN80">
        <v>0.71853999999999996</v>
      </c>
      <c r="AO80">
        <v>0</v>
      </c>
      <c r="AP80">
        <v>0</v>
      </c>
      <c r="AQ80">
        <v>44.960397</v>
      </c>
      <c r="AR80">
        <v>2.5518299999999998</v>
      </c>
      <c r="AS80">
        <v>4.6640240000000004</v>
      </c>
      <c r="AT80">
        <v>14.4465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2640.2309439999995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657.63273200000003</v>
      </c>
      <c r="L81">
        <v>628.639544</v>
      </c>
      <c r="M81">
        <v>88.605199999999996</v>
      </c>
      <c r="N81">
        <v>56.880685999999997</v>
      </c>
      <c r="O81">
        <v>119.102363</v>
      </c>
      <c r="P81">
        <v>120.953321</v>
      </c>
      <c r="Q81">
        <v>10.283693</v>
      </c>
      <c r="R81">
        <v>40.230998</v>
      </c>
      <c r="S81">
        <v>25.416305000000001</v>
      </c>
      <c r="T81">
        <v>0</v>
      </c>
      <c r="U81">
        <v>403.317387</v>
      </c>
      <c r="V81">
        <v>15.609828</v>
      </c>
      <c r="W81">
        <v>33.515214999999998</v>
      </c>
      <c r="X81">
        <v>127.54487399999999</v>
      </c>
      <c r="Y81">
        <v>0</v>
      </c>
      <c r="Z81">
        <v>0</v>
      </c>
      <c r="AA81">
        <v>6.086792</v>
      </c>
      <c r="AB81">
        <v>3.8514370000000002</v>
      </c>
      <c r="AC81">
        <v>0</v>
      </c>
      <c r="AD81">
        <v>8.7989160000000002</v>
      </c>
      <c r="AE81">
        <v>15.870782</v>
      </c>
      <c r="AF81">
        <v>8.5465490000000006</v>
      </c>
      <c r="AG81">
        <v>0</v>
      </c>
      <c r="AH81">
        <v>38.762366999999998</v>
      </c>
      <c r="AI81">
        <v>0</v>
      </c>
      <c r="AJ81">
        <v>0</v>
      </c>
      <c r="AK81">
        <v>52.431260000000002</v>
      </c>
      <c r="AL81">
        <v>1.3429469999999999</v>
      </c>
      <c r="AM81">
        <v>0</v>
      </c>
      <c r="AN81">
        <v>0.71853999999999996</v>
      </c>
      <c r="AO81">
        <v>0</v>
      </c>
      <c r="AP81">
        <v>0.37011899999999998</v>
      </c>
      <c r="AQ81">
        <v>44.960397</v>
      </c>
      <c r="AR81">
        <v>2.5518299999999998</v>
      </c>
      <c r="AS81">
        <v>4.6640240000000004</v>
      </c>
      <c r="AT81">
        <v>14.4465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2531.1346060000001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657.63273200000003</v>
      </c>
      <c r="L82">
        <v>628.639544</v>
      </c>
      <c r="M82">
        <v>88.605199999999996</v>
      </c>
      <c r="N82">
        <v>56.880685999999997</v>
      </c>
      <c r="O82">
        <v>119.102363</v>
      </c>
      <c r="P82">
        <v>120.953321</v>
      </c>
      <c r="Q82">
        <v>10.283693</v>
      </c>
      <c r="R82">
        <v>40.230998</v>
      </c>
      <c r="S82">
        <v>25.416305000000001</v>
      </c>
      <c r="T82">
        <v>0</v>
      </c>
      <c r="U82">
        <v>403.317387</v>
      </c>
      <c r="V82">
        <v>15.609828</v>
      </c>
      <c r="W82">
        <v>33.515214999999998</v>
      </c>
      <c r="X82">
        <v>127.54487399999999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15.870782</v>
      </c>
      <c r="AF82">
        <v>8.5465490000000006</v>
      </c>
      <c r="AG82">
        <v>0</v>
      </c>
      <c r="AH82">
        <v>29.185782</v>
      </c>
      <c r="AI82">
        <v>0</v>
      </c>
      <c r="AJ82">
        <v>0</v>
      </c>
      <c r="AK82">
        <v>52.431260000000002</v>
      </c>
      <c r="AL82">
        <v>1.3429469999999999</v>
      </c>
      <c r="AM82">
        <v>0</v>
      </c>
      <c r="AN82">
        <v>0.71853999999999996</v>
      </c>
      <c r="AO82">
        <v>0</v>
      </c>
      <c r="AP82">
        <v>0.37011899999999998</v>
      </c>
      <c r="AQ82">
        <v>44.960397</v>
      </c>
      <c r="AR82">
        <v>2.5518299999999998</v>
      </c>
      <c r="AS82">
        <v>4.6640240000000004</v>
      </c>
      <c r="AT82">
        <v>14.4465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2502.8208760000002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657.63273200000003</v>
      </c>
      <c r="L83">
        <v>628.639544</v>
      </c>
      <c r="M83">
        <v>88.605199999999996</v>
      </c>
      <c r="N83">
        <v>56.880685999999997</v>
      </c>
      <c r="O83">
        <v>119.102363</v>
      </c>
      <c r="P83">
        <v>120.953321</v>
      </c>
      <c r="Q83">
        <v>10.283693</v>
      </c>
      <c r="R83">
        <v>40.230998</v>
      </c>
      <c r="S83">
        <v>25.416305000000001</v>
      </c>
      <c r="T83">
        <v>0</v>
      </c>
      <c r="U83">
        <v>403.317387</v>
      </c>
      <c r="V83">
        <v>15.609828</v>
      </c>
      <c r="W83">
        <v>33.515214999999998</v>
      </c>
      <c r="X83">
        <v>127.54487399999999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15.870782</v>
      </c>
      <c r="AF83">
        <v>8.5465490000000006</v>
      </c>
      <c r="AG83">
        <v>0</v>
      </c>
      <c r="AH83">
        <v>16.417003000000001</v>
      </c>
      <c r="AI83">
        <v>0</v>
      </c>
      <c r="AJ83">
        <v>0</v>
      </c>
      <c r="AK83">
        <v>52.431260000000002</v>
      </c>
      <c r="AL83">
        <v>1.3429469999999999</v>
      </c>
      <c r="AM83">
        <v>0</v>
      </c>
      <c r="AN83">
        <v>0.71853999999999996</v>
      </c>
      <c r="AO83">
        <v>0</v>
      </c>
      <c r="AP83">
        <v>0.37011899999999998</v>
      </c>
      <c r="AQ83">
        <v>44.960397</v>
      </c>
      <c r="AR83">
        <v>2.5518299999999998</v>
      </c>
      <c r="AS83">
        <v>4.6640240000000004</v>
      </c>
      <c r="AT83">
        <v>14.4465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2490.0520970000002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657.63273200000003</v>
      </c>
      <c r="L84">
        <v>628.639544</v>
      </c>
      <c r="M84">
        <v>88.605199999999996</v>
      </c>
      <c r="N84">
        <v>56.880685999999997</v>
      </c>
      <c r="O84">
        <v>119.102363</v>
      </c>
      <c r="P84">
        <v>120.953321</v>
      </c>
      <c r="Q84">
        <v>10.503665</v>
      </c>
      <c r="R84">
        <v>40.230998</v>
      </c>
      <c r="S84">
        <v>25.416305000000001</v>
      </c>
      <c r="T84">
        <v>0</v>
      </c>
      <c r="U84">
        <v>403.317387</v>
      </c>
      <c r="V84">
        <v>15.609828</v>
      </c>
      <c r="W84">
        <v>33.515214999999998</v>
      </c>
      <c r="X84">
        <v>127.54487399999999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15.870782</v>
      </c>
      <c r="AF84">
        <v>8.5465490000000006</v>
      </c>
      <c r="AG84">
        <v>0</v>
      </c>
      <c r="AH84">
        <v>0</v>
      </c>
      <c r="AI84">
        <v>0</v>
      </c>
      <c r="AJ84">
        <v>0</v>
      </c>
      <c r="AK84">
        <v>52.431260000000002</v>
      </c>
      <c r="AL84">
        <v>1.3429469999999999</v>
      </c>
      <c r="AM84">
        <v>0</v>
      </c>
      <c r="AN84">
        <v>0.71853999999999996</v>
      </c>
      <c r="AO84">
        <v>0</v>
      </c>
      <c r="AP84">
        <v>0.37011899999999998</v>
      </c>
      <c r="AQ84">
        <v>44.960397</v>
      </c>
      <c r="AR84">
        <v>2.5518299999999998</v>
      </c>
      <c r="AS84">
        <v>4.6640240000000004</v>
      </c>
      <c r="AT84">
        <v>14.4465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2473.8550660000001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575.90866300000005</v>
      </c>
      <c r="L85">
        <v>628.639544</v>
      </c>
      <c r="M85">
        <v>88.605199999999996</v>
      </c>
      <c r="N85">
        <v>56.880685999999997</v>
      </c>
      <c r="O85">
        <v>119.102363</v>
      </c>
      <c r="P85">
        <v>120.953321</v>
      </c>
      <c r="Q85">
        <v>10.342153</v>
      </c>
      <c r="R85">
        <v>40.230998</v>
      </c>
      <c r="S85">
        <v>25.416305000000001</v>
      </c>
      <c r="T85">
        <v>0</v>
      </c>
      <c r="U85">
        <v>403.317387</v>
      </c>
      <c r="V85">
        <v>15.609828</v>
      </c>
      <c r="W85">
        <v>33.515214999999998</v>
      </c>
      <c r="X85">
        <v>127.54487399999999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15.870782</v>
      </c>
      <c r="AF85">
        <v>8.5465490000000006</v>
      </c>
      <c r="AG85">
        <v>0</v>
      </c>
      <c r="AH85">
        <v>0</v>
      </c>
      <c r="AI85">
        <v>0</v>
      </c>
      <c r="AJ85">
        <v>0</v>
      </c>
      <c r="AK85">
        <v>52.431260000000002</v>
      </c>
      <c r="AL85">
        <v>1.3429469999999999</v>
      </c>
      <c r="AM85">
        <v>0</v>
      </c>
      <c r="AN85">
        <v>0.71853999999999996</v>
      </c>
      <c r="AO85">
        <v>0</v>
      </c>
      <c r="AP85">
        <v>0.37011899999999998</v>
      </c>
      <c r="AQ85">
        <v>44.960397</v>
      </c>
      <c r="AR85">
        <v>3.1897869999999999</v>
      </c>
      <c r="AS85">
        <v>4.6640240000000004</v>
      </c>
      <c r="AT85">
        <v>14.4465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2392.607442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575.90866300000005</v>
      </c>
      <c r="L86">
        <v>604.83652700000005</v>
      </c>
      <c r="M86">
        <v>88.605199999999996</v>
      </c>
      <c r="N86">
        <v>56.880685999999997</v>
      </c>
      <c r="O86">
        <v>119.102363</v>
      </c>
      <c r="P86">
        <v>120.953321</v>
      </c>
      <c r="Q86">
        <v>10.342153</v>
      </c>
      <c r="R86">
        <v>40.230998</v>
      </c>
      <c r="S86">
        <v>25.416305000000001</v>
      </c>
      <c r="T86">
        <v>0</v>
      </c>
      <c r="U86">
        <v>403.317387</v>
      </c>
      <c r="V86">
        <v>15.609828</v>
      </c>
      <c r="W86">
        <v>33.515214999999998</v>
      </c>
      <c r="X86">
        <v>127.54487399999999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15.870782</v>
      </c>
      <c r="AF86">
        <v>8.5465490000000006</v>
      </c>
      <c r="AG86">
        <v>0</v>
      </c>
      <c r="AH86">
        <v>0</v>
      </c>
      <c r="AI86">
        <v>0</v>
      </c>
      <c r="AJ86">
        <v>0</v>
      </c>
      <c r="AK86">
        <v>52.431260000000002</v>
      </c>
      <c r="AL86">
        <v>1.3429469999999999</v>
      </c>
      <c r="AM86">
        <v>0</v>
      </c>
      <c r="AN86">
        <v>0.71853999999999996</v>
      </c>
      <c r="AO86">
        <v>0</v>
      </c>
      <c r="AP86">
        <v>0.37011899999999998</v>
      </c>
      <c r="AQ86">
        <v>44.960397</v>
      </c>
      <c r="AR86">
        <v>34.024397</v>
      </c>
      <c r="AS86">
        <v>4.6640240000000004</v>
      </c>
      <c r="AT86">
        <v>14.4465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2399.6390350000001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575.90866300000005</v>
      </c>
      <c r="L87">
        <v>507.12993599999999</v>
      </c>
      <c r="M87">
        <v>88.605199999999996</v>
      </c>
      <c r="N87">
        <v>56.880685999999997</v>
      </c>
      <c r="O87">
        <v>119.102363</v>
      </c>
      <c r="P87">
        <v>120.953321</v>
      </c>
      <c r="Q87">
        <v>9.5995069999999991</v>
      </c>
      <c r="R87">
        <v>40.230998</v>
      </c>
      <c r="S87">
        <v>21.84985</v>
      </c>
      <c r="T87">
        <v>0</v>
      </c>
      <c r="U87">
        <v>403.317387</v>
      </c>
      <c r="V87">
        <v>15.609828</v>
      </c>
      <c r="W87">
        <v>33.515214999999998</v>
      </c>
      <c r="X87">
        <v>127.54487399999999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15.870782</v>
      </c>
      <c r="AF87">
        <v>8.5465490000000006</v>
      </c>
      <c r="AG87">
        <v>0</v>
      </c>
      <c r="AH87">
        <v>0</v>
      </c>
      <c r="AI87">
        <v>0</v>
      </c>
      <c r="AJ87">
        <v>0</v>
      </c>
      <c r="AK87">
        <v>52.431260000000002</v>
      </c>
      <c r="AL87">
        <v>1.3429469999999999</v>
      </c>
      <c r="AM87">
        <v>0</v>
      </c>
      <c r="AN87">
        <v>0.71853999999999996</v>
      </c>
      <c r="AO87">
        <v>0</v>
      </c>
      <c r="AP87">
        <v>0.61686600000000003</v>
      </c>
      <c r="AQ87">
        <v>44.960397</v>
      </c>
      <c r="AR87">
        <v>34.024397</v>
      </c>
      <c r="AS87">
        <v>4.6640240000000004</v>
      </c>
      <c r="AT87">
        <v>14.4465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2297.8700899999999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568.79241400000001</v>
      </c>
      <c r="L88">
        <v>428.85879899999998</v>
      </c>
      <c r="M88">
        <v>88.605199999999996</v>
      </c>
      <c r="N88">
        <v>56.880685999999997</v>
      </c>
      <c r="O88">
        <v>119.102363</v>
      </c>
      <c r="P88">
        <v>120.953321</v>
      </c>
      <c r="Q88">
        <v>9.2656960000000002</v>
      </c>
      <c r="R88">
        <v>34.676704000000001</v>
      </c>
      <c r="S88">
        <v>16.835470000000001</v>
      </c>
      <c r="T88">
        <v>0</v>
      </c>
      <c r="U88">
        <v>403.317387</v>
      </c>
      <c r="V88">
        <v>15.609828</v>
      </c>
      <c r="W88">
        <v>33.515214999999998</v>
      </c>
      <c r="X88">
        <v>127.54487399999999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15.870782</v>
      </c>
      <c r="AF88">
        <v>8.5465490000000006</v>
      </c>
      <c r="AG88">
        <v>0</v>
      </c>
      <c r="AH88">
        <v>0</v>
      </c>
      <c r="AI88">
        <v>0</v>
      </c>
      <c r="AJ88">
        <v>0</v>
      </c>
      <c r="AK88">
        <v>52.431260000000002</v>
      </c>
      <c r="AL88">
        <v>1.3429469999999999</v>
      </c>
      <c r="AM88">
        <v>0</v>
      </c>
      <c r="AN88">
        <v>0.71853999999999996</v>
      </c>
      <c r="AO88">
        <v>0</v>
      </c>
      <c r="AP88">
        <v>0.61686600000000003</v>
      </c>
      <c r="AQ88">
        <v>44.960397</v>
      </c>
      <c r="AR88">
        <v>4.25305</v>
      </c>
      <c r="AS88">
        <v>4.6640240000000004</v>
      </c>
      <c r="AT88">
        <v>14.4465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2171.8088719999992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568.79241400000001</v>
      </c>
      <c r="L89">
        <v>373.68279999999999</v>
      </c>
      <c r="M89">
        <v>88.605199999999996</v>
      </c>
      <c r="N89">
        <v>56.880685999999997</v>
      </c>
      <c r="O89">
        <v>119.102363</v>
      </c>
      <c r="P89">
        <v>120.953321</v>
      </c>
      <c r="Q89">
        <v>9.2656960000000002</v>
      </c>
      <c r="R89">
        <v>34.676704000000001</v>
      </c>
      <c r="S89">
        <v>16.835470000000001</v>
      </c>
      <c r="T89">
        <v>0</v>
      </c>
      <c r="U89">
        <v>403.317387</v>
      </c>
      <c r="V89">
        <v>16.375204</v>
      </c>
      <c r="W89">
        <v>33.515214999999998</v>
      </c>
      <c r="X89">
        <v>142.07229799999999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15.870782</v>
      </c>
      <c r="AF89">
        <v>8.5465490000000006</v>
      </c>
      <c r="AG89">
        <v>0</v>
      </c>
      <c r="AH89">
        <v>0</v>
      </c>
      <c r="AI89">
        <v>0</v>
      </c>
      <c r="AJ89">
        <v>0</v>
      </c>
      <c r="AK89">
        <v>52.431260000000002</v>
      </c>
      <c r="AL89">
        <v>1.3429469999999999</v>
      </c>
      <c r="AM89">
        <v>0</v>
      </c>
      <c r="AN89">
        <v>0.71853999999999996</v>
      </c>
      <c r="AO89">
        <v>0</v>
      </c>
      <c r="AP89">
        <v>0.37011899999999998</v>
      </c>
      <c r="AQ89">
        <v>44.960397</v>
      </c>
      <c r="AR89">
        <v>2.5518299999999998</v>
      </c>
      <c r="AS89">
        <v>4.6640240000000004</v>
      </c>
      <c r="AT89">
        <v>14.4465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2129.9777059999997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568.79241400000001</v>
      </c>
      <c r="L90">
        <v>347.67910000000001</v>
      </c>
      <c r="M90">
        <v>88.605199999999996</v>
      </c>
      <c r="N90">
        <v>56.880685999999997</v>
      </c>
      <c r="O90">
        <v>119.102363</v>
      </c>
      <c r="P90">
        <v>120.953321</v>
      </c>
      <c r="Q90">
        <v>9.2656960000000002</v>
      </c>
      <c r="R90">
        <v>34.676704000000001</v>
      </c>
      <c r="S90">
        <v>16.835470000000001</v>
      </c>
      <c r="T90">
        <v>0</v>
      </c>
      <c r="U90">
        <v>403.317387</v>
      </c>
      <c r="V90">
        <v>16.375204</v>
      </c>
      <c r="W90">
        <v>33.515214999999998</v>
      </c>
      <c r="X90">
        <v>142.07229799999999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15.870782</v>
      </c>
      <c r="AF90">
        <v>8.5465490000000006</v>
      </c>
      <c r="AG90">
        <v>0</v>
      </c>
      <c r="AH90">
        <v>0</v>
      </c>
      <c r="AI90">
        <v>0</v>
      </c>
      <c r="AJ90">
        <v>0</v>
      </c>
      <c r="AK90">
        <v>52.431260000000002</v>
      </c>
      <c r="AL90">
        <v>1.3429469999999999</v>
      </c>
      <c r="AM90">
        <v>0</v>
      </c>
      <c r="AN90">
        <v>0.71853999999999996</v>
      </c>
      <c r="AO90">
        <v>0</v>
      </c>
      <c r="AP90">
        <v>0.37011899999999998</v>
      </c>
      <c r="AQ90">
        <v>29.973597999999999</v>
      </c>
      <c r="AR90">
        <v>2.5518299999999998</v>
      </c>
      <c r="AS90">
        <v>4.6640240000000004</v>
      </c>
      <c r="AT90">
        <v>14.4465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2088.9872069999997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568.79241400000001</v>
      </c>
      <c r="L91">
        <v>347.67910000000001</v>
      </c>
      <c r="M91">
        <v>88.605199999999996</v>
      </c>
      <c r="N91">
        <v>56.880685999999997</v>
      </c>
      <c r="O91">
        <v>119.102363</v>
      </c>
      <c r="P91">
        <v>120.953321</v>
      </c>
      <c r="Q91">
        <v>9.2656960000000002</v>
      </c>
      <c r="R91">
        <v>34.676704000000001</v>
      </c>
      <c r="S91">
        <v>16.835470000000001</v>
      </c>
      <c r="T91">
        <v>0</v>
      </c>
      <c r="U91">
        <v>403.317387</v>
      </c>
      <c r="V91">
        <v>16.375204</v>
      </c>
      <c r="W91">
        <v>33.515214999999998</v>
      </c>
      <c r="X91">
        <v>142.07229799999999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15.870782</v>
      </c>
      <c r="AF91">
        <v>8.5465490000000006</v>
      </c>
      <c r="AG91">
        <v>0</v>
      </c>
      <c r="AH91">
        <v>0</v>
      </c>
      <c r="AI91">
        <v>0</v>
      </c>
      <c r="AJ91">
        <v>0</v>
      </c>
      <c r="AK91">
        <v>52.431260000000002</v>
      </c>
      <c r="AL91">
        <v>1.3429469999999999</v>
      </c>
      <c r="AM91">
        <v>0</v>
      </c>
      <c r="AN91">
        <v>0.71853999999999996</v>
      </c>
      <c r="AO91">
        <v>0</v>
      </c>
      <c r="AP91">
        <v>0.37011899999999998</v>
      </c>
      <c r="AQ91">
        <v>29.973597999999999</v>
      </c>
      <c r="AR91">
        <v>2.5518299999999998</v>
      </c>
      <c r="AS91">
        <v>4.6640240000000004</v>
      </c>
      <c r="AT91">
        <v>14.4465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2088.9872069999997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568.79241400000001</v>
      </c>
      <c r="L92">
        <v>347.67910000000001</v>
      </c>
      <c r="M92">
        <v>88.605199999999996</v>
      </c>
      <c r="N92">
        <v>56.880685999999997</v>
      </c>
      <c r="O92">
        <v>119.102363</v>
      </c>
      <c r="P92">
        <v>120.953321</v>
      </c>
      <c r="Q92">
        <v>9.2656960000000002</v>
      </c>
      <c r="R92">
        <v>34.676704000000001</v>
      </c>
      <c r="S92">
        <v>16.835470000000001</v>
      </c>
      <c r="T92">
        <v>0</v>
      </c>
      <c r="U92">
        <v>403.317387</v>
      </c>
      <c r="V92">
        <v>16.375204</v>
      </c>
      <c r="W92">
        <v>33.515214999999998</v>
      </c>
      <c r="X92">
        <v>142.07229799999999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15.870782</v>
      </c>
      <c r="AF92">
        <v>8.5465490000000006</v>
      </c>
      <c r="AG92">
        <v>0</v>
      </c>
      <c r="AH92">
        <v>0</v>
      </c>
      <c r="AI92">
        <v>0</v>
      </c>
      <c r="AJ92">
        <v>0</v>
      </c>
      <c r="AK92">
        <v>52.431260000000002</v>
      </c>
      <c r="AL92">
        <v>1.3429469999999999</v>
      </c>
      <c r="AM92">
        <v>0</v>
      </c>
      <c r="AN92">
        <v>0.71853999999999996</v>
      </c>
      <c r="AO92">
        <v>0</v>
      </c>
      <c r="AP92">
        <v>0.37011899999999998</v>
      </c>
      <c r="AQ92">
        <v>29.973597999999999</v>
      </c>
      <c r="AR92">
        <v>2.5518299999999998</v>
      </c>
      <c r="AS92">
        <v>4.6640240000000004</v>
      </c>
      <c r="AT92">
        <v>14.4465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2088.9872069999997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568.79241400000001</v>
      </c>
      <c r="L93">
        <v>347.39980100000002</v>
      </c>
      <c r="M93">
        <v>88.605199999999996</v>
      </c>
      <c r="N93">
        <v>56.880685999999997</v>
      </c>
      <c r="O93">
        <v>119.102363</v>
      </c>
      <c r="P93">
        <v>120.953321</v>
      </c>
      <c r="Q93">
        <v>9.2656960000000002</v>
      </c>
      <c r="R93">
        <v>34.329988</v>
      </c>
      <c r="S93">
        <v>16.835470000000001</v>
      </c>
      <c r="T93">
        <v>0</v>
      </c>
      <c r="U93">
        <v>403.317387</v>
      </c>
      <c r="V93">
        <v>16.375204</v>
      </c>
      <c r="W93">
        <v>33.515214999999998</v>
      </c>
      <c r="X93">
        <v>142.07229799999999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15.870782</v>
      </c>
      <c r="AF93">
        <v>8.5465490000000006</v>
      </c>
      <c r="AG93">
        <v>0</v>
      </c>
      <c r="AH93">
        <v>0</v>
      </c>
      <c r="AI93">
        <v>0</v>
      </c>
      <c r="AJ93">
        <v>0</v>
      </c>
      <c r="AK93">
        <v>52.431260000000002</v>
      </c>
      <c r="AL93">
        <v>1.3429469999999999</v>
      </c>
      <c r="AM93">
        <v>0</v>
      </c>
      <c r="AN93">
        <v>0.71853999999999996</v>
      </c>
      <c r="AO93">
        <v>0</v>
      </c>
      <c r="AP93">
        <v>0.37011899999999998</v>
      </c>
      <c r="AQ93">
        <v>29.973597999999999</v>
      </c>
      <c r="AR93">
        <v>2.5518299999999998</v>
      </c>
      <c r="AS93">
        <v>4.6640240000000004</v>
      </c>
      <c r="AT93">
        <v>14.4465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2088.3611919999998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568.79241400000001</v>
      </c>
      <c r="L94">
        <v>347.39980100000002</v>
      </c>
      <c r="M94">
        <v>88.605199999999996</v>
      </c>
      <c r="N94">
        <v>56.880685999999997</v>
      </c>
      <c r="O94">
        <v>119.102363</v>
      </c>
      <c r="P94">
        <v>120.953321</v>
      </c>
      <c r="Q94">
        <v>9.2656960000000002</v>
      </c>
      <c r="R94">
        <v>34.329988</v>
      </c>
      <c r="S94">
        <v>16.835470000000001</v>
      </c>
      <c r="T94">
        <v>0</v>
      </c>
      <c r="U94">
        <v>403.317387</v>
      </c>
      <c r="V94">
        <v>11.937624</v>
      </c>
      <c r="W94">
        <v>33.515214999999998</v>
      </c>
      <c r="X94">
        <v>142.07229799999999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15.870782</v>
      </c>
      <c r="AF94">
        <v>8.5465490000000006</v>
      </c>
      <c r="AG94">
        <v>0</v>
      </c>
      <c r="AH94">
        <v>0</v>
      </c>
      <c r="AI94">
        <v>0</v>
      </c>
      <c r="AJ94">
        <v>0</v>
      </c>
      <c r="AK94">
        <v>52.431260000000002</v>
      </c>
      <c r="AL94">
        <v>1.3429469999999999</v>
      </c>
      <c r="AM94">
        <v>0</v>
      </c>
      <c r="AN94">
        <v>0.71853999999999996</v>
      </c>
      <c r="AO94">
        <v>0</v>
      </c>
      <c r="AP94">
        <v>0.37011899999999998</v>
      </c>
      <c r="AQ94">
        <v>18.081239</v>
      </c>
      <c r="AR94">
        <v>2.5518299999999998</v>
      </c>
      <c r="AS94">
        <v>4.6640240000000004</v>
      </c>
      <c r="AT94">
        <v>14.4465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2072.0312529999997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498.96766400000001</v>
      </c>
      <c r="L95">
        <v>347.39980100000002</v>
      </c>
      <c r="M95">
        <v>88.605199999999996</v>
      </c>
      <c r="N95">
        <v>56.880685999999997</v>
      </c>
      <c r="O95">
        <v>119.102363</v>
      </c>
      <c r="P95">
        <v>120.953321</v>
      </c>
      <c r="Q95">
        <v>9.2656960000000002</v>
      </c>
      <c r="R95">
        <v>26.620083999999999</v>
      </c>
      <c r="S95">
        <v>16.835470000000001</v>
      </c>
      <c r="T95">
        <v>0</v>
      </c>
      <c r="U95">
        <v>403.317387</v>
      </c>
      <c r="V95">
        <v>8.5037880000000001</v>
      </c>
      <c r="W95">
        <v>33.515214999999998</v>
      </c>
      <c r="X95">
        <v>142.07229799999999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15.870782</v>
      </c>
      <c r="AF95">
        <v>8.5465490000000006</v>
      </c>
      <c r="AG95">
        <v>0</v>
      </c>
      <c r="AH95">
        <v>0</v>
      </c>
      <c r="AI95">
        <v>0</v>
      </c>
      <c r="AJ95">
        <v>0</v>
      </c>
      <c r="AK95">
        <v>52.431260000000002</v>
      </c>
      <c r="AL95">
        <v>1.3429469999999999</v>
      </c>
      <c r="AM95">
        <v>0</v>
      </c>
      <c r="AN95">
        <v>0.71853999999999996</v>
      </c>
      <c r="AO95">
        <v>0</v>
      </c>
      <c r="AP95">
        <v>0.37011899999999998</v>
      </c>
      <c r="AQ95">
        <v>14.986799</v>
      </c>
      <c r="AR95">
        <v>2.5518299999999998</v>
      </c>
      <c r="AS95">
        <v>4.6640240000000004</v>
      </c>
      <c r="AT95">
        <v>14.4465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1987.9683229999998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490.86317700000001</v>
      </c>
      <c r="L96">
        <v>347.39980100000002</v>
      </c>
      <c r="M96">
        <v>88.605199999999996</v>
      </c>
      <c r="N96">
        <v>56.880685999999997</v>
      </c>
      <c r="O96">
        <v>119.102363</v>
      </c>
      <c r="P96">
        <v>120.953321</v>
      </c>
      <c r="Q96">
        <v>9.2656960000000002</v>
      </c>
      <c r="R96">
        <v>26.620083999999999</v>
      </c>
      <c r="S96">
        <v>16.835470000000001</v>
      </c>
      <c r="T96">
        <v>0</v>
      </c>
      <c r="U96">
        <v>403.317387</v>
      </c>
      <c r="V96">
        <v>8.5037880000000001</v>
      </c>
      <c r="W96">
        <v>29.818345999999998</v>
      </c>
      <c r="X96">
        <v>122.36175900000001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15.870782</v>
      </c>
      <c r="AF96">
        <v>8.5465490000000006</v>
      </c>
      <c r="AG96">
        <v>0</v>
      </c>
      <c r="AH96">
        <v>0</v>
      </c>
      <c r="AI96">
        <v>0</v>
      </c>
      <c r="AJ96">
        <v>0</v>
      </c>
      <c r="AK96">
        <v>52.431260000000002</v>
      </c>
      <c r="AL96">
        <v>6.7147329999999998</v>
      </c>
      <c r="AM96">
        <v>0</v>
      </c>
      <c r="AN96">
        <v>0.71853999999999996</v>
      </c>
      <c r="AO96">
        <v>0</v>
      </c>
      <c r="AP96">
        <v>0.37011899999999998</v>
      </c>
      <c r="AQ96">
        <v>0</v>
      </c>
      <c r="AR96">
        <v>2.5518299999999998</v>
      </c>
      <c r="AS96">
        <v>4.6640240000000004</v>
      </c>
      <c r="AT96">
        <v>14.4465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1946.8414149999996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414.54443600000002</v>
      </c>
      <c r="L97">
        <v>347.39980100000002</v>
      </c>
      <c r="M97">
        <v>88.605199999999996</v>
      </c>
      <c r="N97">
        <v>56.880685999999997</v>
      </c>
      <c r="O97">
        <v>119.102363</v>
      </c>
      <c r="P97">
        <v>120.953321</v>
      </c>
      <c r="Q97">
        <v>9.2656960000000002</v>
      </c>
      <c r="R97">
        <v>26.620083999999999</v>
      </c>
      <c r="S97">
        <v>16.835470000000001</v>
      </c>
      <c r="T97">
        <v>0</v>
      </c>
      <c r="U97">
        <v>403.317387</v>
      </c>
      <c r="V97">
        <v>8.5037880000000001</v>
      </c>
      <c r="W97">
        <v>24.351213000000001</v>
      </c>
      <c r="X97">
        <v>93.219218999999995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8.5465490000000006</v>
      </c>
      <c r="AG97">
        <v>0</v>
      </c>
      <c r="AH97">
        <v>0</v>
      </c>
      <c r="AI97">
        <v>0</v>
      </c>
      <c r="AJ97">
        <v>0</v>
      </c>
      <c r="AK97">
        <v>52.431260000000002</v>
      </c>
      <c r="AL97">
        <v>53.717866000000001</v>
      </c>
      <c r="AM97">
        <v>0</v>
      </c>
      <c r="AN97">
        <v>0.71853999999999996</v>
      </c>
      <c r="AO97">
        <v>0</v>
      </c>
      <c r="AP97">
        <v>0.37011899999999998</v>
      </c>
      <c r="AQ97">
        <v>0</v>
      </c>
      <c r="AR97">
        <v>2.5518299999999998</v>
      </c>
      <c r="AS97">
        <v>4.6640240000000004</v>
      </c>
      <c r="AT97">
        <v>14.4465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1867.0453519999999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375.74383399999999</v>
      </c>
      <c r="L98">
        <v>347.39980100000002</v>
      </c>
      <c r="M98">
        <v>88.605199999999996</v>
      </c>
      <c r="N98">
        <v>56.880685999999997</v>
      </c>
      <c r="O98">
        <v>119.102363</v>
      </c>
      <c r="P98">
        <v>120.953321</v>
      </c>
      <c r="Q98">
        <v>9.2656960000000002</v>
      </c>
      <c r="R98">
        <v>26.620083999999999</v>
      </c>
      <c r="S98">
        <v>16.835470000000001</v>
      </c>
      <c r="T98">
        <v>0</v>
      </c>
      <c r="U98">
        <v>403.317387</v>
      </c>
      <c r="V98">
        <v>8.5037880000000001</v>
      </c>
      <c r="W98">
        <v>24.351213000000001</v>
      </c>
      <c r="X98">
        <v>93.219218999999995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8.5465490000000006</v>
      </c>
      <c r="AG98">
        <v>0</v>
      </c>
      <c r="AH98">
        <v>0</v>
      </c>
      <c r="AI98">
        <v>0</v>
      </c>
      <c r="AJ98">
        <v>0</v>
      </c>
      <c r="AK98">
        <v>52.431260000000002</v>
      </c>
      <c r="AL98">
        <v>53.717866000000001</v>
      </c>
      <c r="AM98">
        <v>0</v>
      </c>
      <c r="AN98">
        <v>0.71853999999999996</v>
      </c>
      <c r="AO98">
        <v>0</v>
      </c>
      <c r="AP98">
        <v>0.37011899999999998</v>
      </c>
      <c r="AQ98">
        <v>0</v>
      </c>
      <c r="AR98">
        <v>2.5518299999999998</v>
      </c>
      <c r="AS98">
        <v>4.6640240000000004</v>
      </c>
      <c r="AT98">
        <v>14.4465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1828.2447499999998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13.626092002249997</v>
      </c>
      <c r="L99">
        <f t="shared" si="2"/>
        <v>12.059015426499995</v>
      </c>
      <c r="M99">
        <f t="shared" si="2"/>
        <v>2.1265247999999999</v>
      </c>
      <c r="N99">
        <f t="shared" si="2"/>
        <v>1.3651364640000019</v>
      </c>
      <c r="O99">
        <f t="shared" si="2"/>
        <v>2.8584567119999997</v>
      </c>
      <c r="P99">
        <f t="shared" si="2"/>
        <v>2.9028797040000058</v>
      </c>
      <c r="Q99">
        <f t="shared" si="2"/>
        <v>0.23194666124999982</v>
      </c>
      <c r="R99">
        <f t="shared" si="2"/>
        <v>0.85246859500000016</v>
      </c>
      <c r="S99">
        <f t="shared" si="2"/>
        <v>0.49252279499999951</v>
      </c>
      <c r="T99">
        <f t="shared" si="2"/>
        <v>0</v>
      </c>
      <c r="U99">
        <f t="shared" si="2"/>
        <v>8.6796153514999936</v>
      </c>
      <c r="V99">
        <f t="shared" si="2"/>
        <v>0.33158847300000016</v>
      </c>
      <c r="W99">
        <f t="shared" si="2"/>
        <v>0.74396738599999868</v>
      </c>
      <c r="X99">
        <f t="shared" si="2"/>
        <v>2.4333249329999984</v>
      </c>
      <c r="Y99">
        <f t="shared" si="2"/>
        <v>0</v>
      </c>
      <c r="Z99">
        <f t="shared" si="2"/>
        <v>3.8210799999999996E-2</v>
      </c>
      <c r="AA99">
        <f t="shared" si="2"/>
        <v>8.1246499749999992E-2</v>
      </c>
      <c r="AB99">
        <f t="shared" si="2"/>
        <v>0.11642893749999995</v>
      </c>
      <c r="AC99">
        <f t="shared" si="2"/>
        <v>8.5197581999999994E-2</v>
      </c>
      <c r="AD99">
        <f t="shared" si="2"/>
        <v>8.7989163749999988E-2</v>
      </c>
      <c r="AE99">
        <f t="shared" si="2"/>
        <v>0.34122181774999977</v>
      </c>
      <c r="AF99">
        <f t="shared" si="2"/>
        <v>0.2924819074999998</v>
      </c>
      <c r="AG99">
        <f t="shared" si="2"/>
        <v>0</v>
      </c>
      <c r="AH99">
        <f t="shared" si="2"/>
        <v>0.58371564774999996</v>
      </c>
      <c r="AI99">
        <f t="shared" si="2"/>
        <v>4.7508519500000006E-2</v>
      </c>
      <c r="AJ99">
        <f t="shared" si="2"/>
        <v>0</v>
      </c>
      <c r="AK99">
        <f t="shared" si="2"/>
        <v>1.25835024</v>
      </c>
      <c r="AL99">
        <f t="shared" si="2"/>
        <v>0.20541488699999974</v>
      </c>
      <c r="AM99">
        <f t="shared" si="2"/>
        <v>3.2009291249999995E-2</v>
      </c>
      <c r="AN99">
        <f t="shared" si="2"/>
        <v>1.7244959999999986E-2</v>
      </c>
      <c r="AO99">
        <f t="shared" si="2"/>
        <v>0</v>
      </c>
      <c r="AP99">
        <f t="shared" si="2"/>
        <v>2.0788369000000011E-2</v>
      </c>
      <c r="AQ99">
        <f t="shared" si="2"/>
        <v>0.54161806175000038</v>
      </c>
      <c r="AR99">
        <f t="shared" si="2"/>
        <v>0.16137665400000004</v>
      </c>
      <c r="AS99">
        <f t="shared" si="2"/>
        <v>0.14772646950000018</v>
      </c>
      <c r="AT99">
        <f t="shared" si="2"/>
        <v>0.34580346275000029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53.107872574249981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45289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Q2" t="s">
        <v>38</v>
      </c>
      <c r="R2" t="s">
        <v>39</v>
      </c>
      <c r="S2" t="s">
        <v>40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1.3165E-2</v>
      </c>
      <c r="R31">
        <v>1.0970000000000001E-2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2.4135E-2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1.0647990000000001</v>
      </c>
      <c r="R32">
        <v>3.7549410000000001</v>
      </c>
      <c r="S32">
        <v>1.445994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6.2657340000000001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2.6949100000000001E-4</v>
      </c>
      <c r="R99">
        <f t="shared" si="2"/>
        <v>9.4147774999999996E-4</v>
      </c>
      <c r="S99">
        <f t="shared" si="2"/>
        <v>3.6149849999999998E-4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1.57246725E-3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45289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94.5</v>
      </c>
      <c r="C3" s="34">
        <v>55.49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71.650000000000006</v>
      </c>
      <c r="N3">
        <v>148.97</v>
      </c>
      <c r="O3">
        <v>48.16</v>
      </c>
      <c r="P3">
        <v>1.01</v>
      </c>
      <c r="Q3">
        <v>32.03</v>
      </c>
      <c r="R3" s="93">
        <v>0</v>
      </c>
      <c r="S3" s="93">
        <v>0</v>
      </c>
      <c r="T3" s="93">
        <v>0</v>
      </c>
      <c r="U3">
        <v>1.1499999999999999</v>
      </c>
      <c r="V3">
        <v>0</v>
      </c>
      <c r="W3">
        <v>1.57</v>
      </c>
      <c r="X3">
        <v>47.82</v>
      </c>
      <c r="Y3">
        <v>15.94</v>
      </c>
      <c r="Z3">
        <v>15.94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10.25</v>
      </c>
      <c r="AH3">
        <v>40.369999999999997</v>
      </c>
      <c r="AI3">
        <v>40.369999999999997</v>
      </c>
      <c r="AJ3">
        <v>24.08</v>
      </c>
      <c r="AK3">
        <v>0</v>
      </c>
      <c r="AL3">
        <v>0</v>
      </c>
    </row>
    <row r="4" spans="1:38">
      <c r="A4" t="s">
        <v>46</v>
      </c>
      <c r="B4" s="34">
        <v>94.5</v>
      </c>
      <c r="C4" s="34">
        <v>55.49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71.650000000000006</v>
      </c>
      <c r="N4">
        <v>148.97</v>
      </c>
      <c r="O4">
        <v>48.16</v>
      </c>
      <c r="P4">
        <v>1.01</v>
      </c>
      <c r="Q4">
        <v>31.96</v>
      </c>
      <c r="R4" s="93">
        <v>0</v>
      </c>
      <c r="S4" s="93">
        <v>0</v>
      </c>
      <c r="T4" s="93">
        <v>0</v>
      </c>
      <c r="U4">
        <v>1.1499999999999999</v>
      </c>
      <c r="V4">
        <v>0</v>
      </c>
      <c r="W4">
        <v>1.57</v>
      </c>
      <c r="X4">
        <v>46.75</v>
      </c>
      <c r="Y4">
        <v>15.58</v>
      </c>
      <c r="Z4">
        <v>15.58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10.210000000000001</v>
      </c>
      <c r="AH4">
        <v>39.020000000000003</v>
      </c>
      <c r="AI4">
        <v>39.020000000000003</v>
      </c>
      <c r="AJ4">
        <v>24.08</v>
      </c>
      <c r="AK4">
        <v>0</v>
      </c>
      <c r="AL4">
        <v>0</v>
      </c>
    </row>
    <row r="5" spans="1:38">
      <c r="A5" t="s">
        <v>47</v>
      </c>
      <c r="B5" s="34">
        <v>94.5</v>
      </c>
      <c r="C5" s="34">
        <v>55.49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71.650000000000006</v>
      </c>
      <c r="N5">
        <v>148.97</v>
      </c>
      <c r="O5">
        <v>48.16</v>
      </c>
      <c r="P5">
        <v>1.01</v>
      </c>
      <c r="Q5">
        <v>32.17</v>
      </c>
      <c r="R5" s="93">
        <v>0</v>
      </c>
      <c r="S5" s="93">
        <v>0</v>
      </c>
      <c r="T5" s="93">
        <v>0</v>
      </c>
      <c r="U5">
        <v>1.1499999999999999</v>
      </c>
      <c r="V5">
        <v>0</v>
      </c>
      <c r="W5">
        <v>1.57</v>
      </c>
      <c r="X5">
        <v>46.11</v>
      </c>
      <c r="Y5">
        <v>15.36</v>
      </c>
      <c r="Z5">
        <v>15.37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9.8800000000000008</v>
      </c>
      <c r="AH5">
        <v>38.36</v>
      </c>
      <c r="AI5">
        <v>38.36</v>
      </c>
      <c r="AJ5">
        <v>24.08</v>
      </c>
      <c r="AK5">
        <v>0</v>
      </c>
      <c r="AL5">
        <v>0</v>
      </c>
    </row>
    <row r="6" spans="1:38">
      <c r="A6" t="s">
        <v>48</v>
      </c>
      <c r="B6" s="34">
        <v>94.5</v>
      </c>
      <c r="C6" s="34">
        <v>55.49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71.650000000000006</v>
      </c>
      <c r="N6">
        <v>148.97</v>
      </c>
      <c r="O6">
        <v>48.16</v>
      </c>
      <c r="P6">
        <v>1.01</v>
      </c>
      <c r="Q6">
        <v>32.32</v>
      </c>
      <c r="R6" s="93">
        <v>0</v>
      </c>
      <c r="S6" s="93">
        <v>0</v>
      </c>
      <c r="T6" s="93">
        <v>0</v>
      </c>
      <c r="U6">
        <v>1.1499999999999999</v>
      </c>
      <c r="V6">
        <v>0</v>
      </c>
      <c r="W6">
        <v>1.57</v>
      </c>
      <c r="X6">
        <v>45.54</v>
      </c>
      <c r="Y6">
        <v>15.18</v>
      </c>
      <c r="Z6">
        <v>15.18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9.64</v>
      </c>
      <c r="AH6">
        <v>37.869999999999997</v>
      </c>
      <c r="AI6">
        <v>37.869999999999997</v>
      </c>
      <c r="AJ6">
        <v>24.08</v>
      </c>
      <c r="AK6">
        <v>0</v>
      </c>
      <c r="AL6">
        <v>0</v>
      </c>
    </row>
    <row r="7" spans="1:38">
      <c r="A7" t="s">
        <v>49</v>
      </c>
      <c r="B7" s="34">
        <v>94.5</v>
      </c>
      <c r="C7" s="34">
        <v>55.49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71.650000000000006</v>
      </c>
      <c r="N7">
        <v>148.97</v>
      </c>
      <c r="O7">
        <v>48.16</v>
      </c>
      <c r="P7">
        <v>1.01</v>
      </c>
      <c r="Q7">
        <v>31.1</v>
      </c>
      <c r="R7" s="93">
        <v>0</v>
      </c>
      <c r="S7" s="93">
        <v>0</v>
      </c>
      <c r="T7" s="93">
        <v>0</v>
      </c>
      <c r="U7">
        <v>1.1499999999999999</v>
      </c>
      <c r="V7">
        <v>0</v>
      </c>
      <c r="W7">
        <v>1.57</v>
      </c>
      <c r="X7">
        <v>34.46</v>
      </c>
      <c r="Y7">
        <v>11.47</v>
      </c>
      <c r="Z7">
        <v>11.49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7.34</v>
      </c>
      <c r="AH7">
        <v>36.71</v>
      </c>
      <c r="AI7">
        <v>36.71</v>
      </c>
      <c r="AJ7">
        <v>24.08</v>
      </c>
      <c r="AK7">
        <v>0</v>
      </c>
      <c r="AL7">
        <v>0</v>
      </c>
    </row>
    <row r="8" spans="1:38">
      <c r="A8" t="s">
        <v>50</v>
      </c>
      <c r="B8" s="34">
        <v>94.5</v>
      </c>
      <c r="C8" s="34">
        <v>55.49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71.650000000000006</v>
      </c>
      <c r="N8">
        <v>148.97</v>
      </c>
      <c r="O8">
        <v>48.16</v>
      </c>
      <c r="P8">
        <v>1.01</v>
      </c>
      <c r="Q8">
        <v>30.72</v>
      </c>
      <c r="R8" s="93">
        <v>0</v>
      </c>
      <c r="S8" s="93">
        <v>0</v>
      </c>
      <c r="T8" s="93">
        <v>0</v>
      </c>
      <c r="U8">
        <v>1.1499999999999999</v>
      </c>
      <c r="V8">
        <v>0</v>
      </c>
      <c r="W8">
        <v>1.57</v>
      </c>
      <c r="X8">
        <v>33.29</v>
      </c>
      <c r="Y8">
        <v>11.1</v>
      </c>
      <c r="Z8">
        <v>11.1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7.34</v>
      </c>
      <c r="AH8">
        <v>35.06</v>
      </c>
      <c r="AI8">
        <v>35.06</v>
      </c>
      <c r="AJ8">
        <v>24.08</v>
      </c>
      <c r="AK8">
        <v>0</v>
      </c>
      <c r="AL8">
        <v>0</v>
      </c>
    </row>
    <row r="9" spans="1:38">
      <c r="A9" t="s">
        <v>51</v>
      </c>
      <c r="B9" s="34">
        <v>94.5</v>
      </c>
      <c r="C9" s="34">
        <v>55.49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71.650000000000006</v>
      </c>
      <c r="N9">
        <v>148.97</v>
      </c>
      <c r="O9">
        <v>48.16</v>
      </c>
      <c r="P9">
        <v>1.01</v>
      </c>
      <c r="Q9">
        <v>31.11</v>
      </c>
      <c r="R9" s="93">
        <v>0</v>
      </c>
      <c r="S9" s="93">
        <v>0</v>
      </c>
      <c r="T9" s="93">
        <v>0</v>
      </c>
      <c r="U9">
        <v>1.1499999999999999</v>
      </c>
      <c r="V9">
        <v>0</v>
      </c>
      <c r="W9">
        <v>1.57</v>
      </c>
      <c r="X9">
        <v>31.67</v>
      </c>
      <c r="Y9">
        <v>10.55</v>
      </c>
      <c r="Z9">
        <v>10.56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7.34</v>
      </c>
      <c r="AH9">
        <v>33.69</v>
      </c>
      <c r="AI9">
        <v>33.69</v>
      </c>
      <c r="AJ9">
        <v>24.08</v>
      </c>
      <c r="AK9">
        <v>0</v>
      </c>
      <c r="AL9">
        <v>0</v>
      </c>
    </row>
    <row r="10" spans="1:38">
      <c r="A10" t="s">
        <v>52</v>
      </c>
      <c r="B10" s="34">
        <v>94.5</v>
      </c>
      <c r="C10" s="34">
        <v>55.49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71.650000000000006</v>
      </c>
      <c r="N10">
        <v>148.97</v>
      </c>
      <c r="O10">
        <v>48.16</v>
      </c>
      <c r="P10">
        <v>1.01</v>
      </c>
      <c r="Q10">
        <v>31.13</v>
      </c>
      <c r="R10" s="93">
        <v>0</v>
      </c>
      <c r="S10" s="93">
        <v>0</v>
      </c>
      <c r="T10" s="93">
        <v>0</v>
      </c>
      <c r="U10">
        <v>1.1499999999999999</v>
      </c>
      <c r="V10">
        <v>0</v>
      </c>
      <c r="W10">
        <v>1.57</v>
      </c>
      <c r="X10">
        <v>29.52</v>
      </c>
      <c r="Y10">
        <v>9.84</v>
      </c>
      <c r="Z10">
        <v>9.84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32.619999999999997</v>
      </c>
      <c r="AI10">
        <v>32.619999999999997</v>
      </c>
      <c r="AJ10">
        <v>24.08</v>
      </c>
      <c r="AK10">
        <v>0</v>
      </c>
      <c r="AL10">
        <v>0</v>
      </c>
    </row>
    <row r="11" spans="1:38">
      <c r="A11" t="s">
        <v>53</v>
      </c>
      <c r="B11" s="34">
        <v>94.5</v>
      </c>
      <c r="C11" s="34">
        <v>55.49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71.650000000000006</v>
      </c>
      <c r="N11">
        <v>148.97</v>
      </c>
      <c r="O11">
        <v>48.16</v>
      </c>
      <c r="P11">
        <v>0.93</v>
      </c>
      <c r="Q11">
        <v>31.08</v>
      </c>
      <c r="R11" s="93">
        <v>0</v>
      </c>
      <c r="S11" s="93">
        <v>0</v>
      </c>
      <c r="T11" s="93">
        <v>0</v>
      </c>
      <c r="U11">
        <v>1.1499999999999999</v>
      </c>
      <c r="V11">
        <v>0</v>
      </c>
      <c r="W11">
        <v>1.57</v>
      </c>
      <c r="X11">
        <v>30.12</v>
      </c>
      <c r="Y11">
        <v>10.050000000000001</v>
      </c>
      <c r="Z11">
        <v>10.039999999999999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29.43</v>
      </c>
      <c r="AI11">
        <v>29.43</v>
      </c>
      <c r="AJ11">
        <v>24.08</v>
      </c>
      <c r="AK11">
        <v>0</v>
      </c>
      <c r="AL11">
        <v>0</v>
      </c>
    </row>
    <row r="12" spans="1:38">
      <c r="A12" t="s">
        <v>54</v>
      </c>
      <c r="B12" s="34">
        <v>94.5</v>
      </c>
      <c r="C12" s="34">
        <v>55.49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71.650000000000006</v>
      </c>
      <c r="N12">
        <v>148.97</v>
      </c>
      <c r="O12">
        <v>48.16</v>
      </c>
      <c r="P12">
        <v>0.93</v>
      </c>
      <c r="Q12">
        <v>30.94</v>
      </c>
      <c r="R12" s="93">
        <v>0</v>
      </c>
      <c r="S12" s="93">
        <v>0</v>
      </c>
      <c r="T12" s="93">
        <v>0</v>
      </c>
      <c r="U12">
        <v>1.1499999999999999</v>
      </c>
      <c r="V12">
        <v>0</v>
      </c>
      <c r="W12">
        <v>1.57</v>
      </c>
      <c r="X12">
        <v>29.12</v>
      </c>
      <c r="Y12">
        <v>9.7100000000000009</v>
      </c>
      <c r="Z12">
        <v>9.7100000000000009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27.29</v>
      </c>
      <c r="AI12">
        <v>27.29</v>
      </c>
      <c r="AJ12">
        <v>24.08</v>
      </c>
      <c r="AK12">
        <v>0</v>
      </c>
      <c r="AL12">
        <v>0</v>
      </c>
    </row>
    <row r="13" spans="1:38">
      <c r="A13" t="s">
        <v>55</v>
      </c>
      <c r="B13" s="34">
        <v>112.16</v>
      </c>
      <c r="C13" s="34">
        <v>55.14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71.650000000000006</v>
      </c>
      <c r="N13">
        <v>148.97</v>
      </c>
      <c r="O13">
        <v>50.08</v>
      </c>
      <c r="P13">
        <v>0.93</v>
      </c>
      <c r="Q13">
        <v>27.86</v>
      </c>
      <c r="R13" s="93">
        <v>0</v>
      </c>
      <c r="S13" s="93">
        <v>0</v>
      </c>
      <c r="T13" s="93">
        <v>0</v>
      </c>
      <c r="U13">
        <v>1.1499999999999999</v>
      </c>
      <c r="V13">
        <v>0</v>
      </c>
      <c r="W13">
        <v>1.57</v>
      </c>
      <c r="X13">
        <v>37.619999999999997</v>
      </c>
      <c r="Y13">
        <v>12.55</v>
      </c>
      <c r="Z13">
        <v>12.54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7.34</v>
      </c>
      <c r="AH13">
        <v>25.22</v>
      </c>
      <c r="AI13">
        <v>25.22</v>
      </c>
      <c r="AJ13">
        <v>24.08</v>
      </c>
      <c r="AK13">
        <v>0</v>
      </c>
      <c r="AL13">
        <v>0</v>
      </c>
    </row>
    <row r="14" spans="1:38">
      <c r="A14" t="s">
        <v>56</v>
      </c>
      <c r="B14" s="34">
        <v>112.16</v>
      </c>
      <c r="C14" s="34">
        <v>55.14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71.650000000000006</v>
      </c>
      <c r="N14">
        <v>148.97</v>
      </c>
      <c r="O14">
        <v>50.08</v>
      </c>
      <c r="P14">
        <v>0.93</v>
      </c>
      <c r="Q14">
        <v>28.24</v>
      </c>
      <c r="R14" s="93">
        <v>0</v>
      </c>
      <c r="S14" s="93">
        <v>0</v>
      </c>
      <c r="T14" s="93">
        <v>0</v>
      </c>
      <c r="U14">
        <v>1.1499999999999999</v>
      </c>
      <c r="V14">
        <v>0</v>
      </c>
      <c r="W14">
        <v>1.57</v>
      </c>
      <c r="X14">
        <v>37.25</v>
      </c>
      <c r="Y14">
        <v>12.41</v>
      </c>
      <c r="Z14">
        <v>12.42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7.34</v>
      </c>
      <c r="AH14">
        <v>24.21</v>
      </c>
      <c r="AI14">
        <v>24.21</v>
      </c>
      <c r="AJ14">
        <v>24.08</v>
      </c>
      <c r="AK14">
        <v>0</v>
      </c>
      <c r="AL14">
        <v>0</v>
      </c>
    </row>
    <row r="15" spans="1:38">
      <c r="A15" t="s">
        <v>57</v>
      </c>
      <c r="B15" s="34">
        <v>112.16</v>
      </c>
      <c r="C15" s="34">
        <v>55.14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71.650000000000006</v>
      </c>
      <c r="N15">
        <v>148.97</v>
      </c>
      <c r="O15">
        <v>50.08</v>
      </c>
      <c r="P15">
        <v>0.93</v>
      </c>
      <c r="Q15">
        <v>28.61</v>
      </c>
      <c r="R15" s="93">
        <v>0</v>
      </c>
      <c r="S15" s="93">
        <v>0</v>
      </c>
      <c r="T15" s="93">
        <v>0</v>
      </c>
      <c r="U15">
        <v>1.07</v>
      </c>
      <c r="V15">
        <v>0</v>
      </c>
      <c r="W15">
        <v>1.57</v>
      </c>
      <c r="X15">
        <v>36.6</v>
      </c>
      <c r="Y15">
        <v>12.2</v>
      </c>
      <c r="Z15">
        <v>12.2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22.17</v>
      </c>
      <c r="AI15">
        <v>22.17</v>
      </c>
      <c r="AJ15">
        <v>24.08</v>
      </c>
      <c r="AK15">
        <v>0</v>
      </c>
      <c r="AL15">
        <v>0</v>
      </c>
    </row>
    <row r="16" spans="1:38">
      <c r="A16" t="s">
        <v>58</v>
      </c>
      <c r="B16" s="34">
        <v>112.16</v>
      </c>
      <c r="C16" s="34">
        <v>55.14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71.650000000000006</v>
      </c>
      <c r="N16">
        <v>148.97</v>
      </c>
      <c r="O16">
        <v>50.08</v>
      </c>
      <c r="P16">
        <v>0.93</v>
      </c>
      <c r="Q16">
        <v>28.92</v>
      </c>
      <c r="R16" s="93">
        <v>0</v>
      </c>
      <c r="S16" s="93">
        <v>0</v>
      </c>
      <c r="T16" s="93">
        <v>0</v>
      </c>
      <c r="U16">
        <v>1.07</v>
      </c>
      <c r="V16">
        <v>0</v>
      </c>
      <c r="W16">
        <v>1.57</v>
      </c>
      <c r="X16">
        <v>36.08</v>
      </c>
      <c r="Y16">
        <v>12.01</v>
      </c>
      <c r="Z16">
        <v>12.03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20.59</v>
      </c>
      <c r="AI16">
        <v>20.59</v>
      </c>
      <c r="AJ16">
        <v>24.08</v>
      </c>
      <c r="AK16">
        <v>0</v>
      </c>
      <c r="AL16">
        <v>0</v>
      </c>
    </row>
    <row r="17" spans="1:38">
      <c r="A17" t="s">
        <v>59</v>
      </c>
      <c r="B17" s="34">
        <v>112.16</v>
      </c>
      <c r="C17" s="34">
        <v>55.14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71.650000000000006</v>
      </c>
      <c r="N17">
        <v>148.97</v>
      </c>
      <c r="O17">
        <v>50.08</v>
      </c>
      <c r="P17">
        <v>0.93</v>
      </c>
      <c r="Q17">
        <v>29.11</v>
      </c>
      <c r="R17" s="93">
        <v>0</v>
      </c>
      <c r="S17" s="93">
        <v>0</v>
      </c>
      <c r="T17" s="93">
        <v>0</v>
      </c>
      <c r="U17">
        <v>1.07</v>
      </c>
      <c r="V17">
        <v>0</v>
      </c>
      <c r="W17">
        <v>1.57</v>
      </c>
      <c r="X17">
        <v>31.75</v>
      </c>
      <c r="Y17">
        <v>10.58</v>
      </c>
      <c r="Z17">
        <v>10.59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21.42</v>
      </c>
      <c r="AI17">
        <v>21.42</v>
      </c>
      <c r="AJ17">
        <v>23.11</v>
      </c>
      <c r="AK17">
        <v>0</v>
      </c>
      <c r="AL17">
        <v>0</v>
      </c>
    </row>
    <row r="18" spans="1:38">
      <c r="A18" t="s">
        <v>60</v>
      </c>
      <c r="B18" s="34">
        <v>112.16</v>
      </c>
      <c r="C18" s="34">
        <v>55.14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71.650000000000006</v>
      </c>
      <c r="N18">
        <v>148.97</v>
      </c>
      <c r="O18">
        <v>59.71</v>
      </c>
      <c r="P18">
        <v>0.93</v>
      </c>
      <c r="Q18">
        <v>29.3</v>
      </c>
      <c r="R18" s="93">
        <v>0</v>
      </c>
      <c r="S18" s="93">
        <v>0</v>
      </c>
      <c r="T18" s="93">
        <v>0</v>
      </c>
      <c r="U18">
        <v>1.07</v>
      </c>
      <c r="V18">
        <v>0</v>
      </c>
      <c r="W18">
        <v>1.57</v>
      </c>
      <c r="X18">
        <v>31.07</v>
      </c>
      <c r="Y18">
        <v>10.35</v>
      </c>
      <c r="Z18">
        <v>10.36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21.08</v>
      </c>
      <c r="AI18">
        <v>21.08</v>
      </c>
      <c r="AJ18">
        <v>23.11</v>
      </c>
      <c r="AK18">
        <v>0</v>
      </c>
      <c r="AL18">
        <v>0</v>
      </c>
    </row>
    <row r="19" spans="1:38">
      <c r="A19" t="s">
        <v>61</v>
      </c>
      <c r="B19" s="34">
        <v>112.16</v>
      </c>
      <c r="C19" s="34">
        <v>55.14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71.650000000000006</v>
      </c>
      <c r="N19">
        <v>148.97</v>
      </c>
      <c r="O19">
        <v>59.71</v>
      </c>
      <c r="P19">
        <v>0.93</v>
      </c>
      <c r="Q19">
        <v>29.37</v>
      </c>
      <c r="R19" s="93">
        <v>0</v>
      </c>
      <c r="S19" s="93">
        <v>0</v>
      </c>
      <c r="T19" s="93">
        <v>0</v>
      </c>
      <c r="U19">
        <v>1.07</v>
      </c>
      <c r="V19">
        <v>0</v>
      </c>
      <c r="W19">
        <v>1.57</v>
      </c>
      <c r="X19">
        <v>29.44</v>
      </c>
      <c r="Y19">
        <v>9.82</v>
      </c>
      <c r="Z19">
        <v>9.81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21.02</v>
      </c>
      <c r="AI19">
        <v>21.02</v>
      </c>
      <c r="AJ19">
        <v>23.11</v>
      </c>
      <c r="AK19">
        <v>0</v>
      </c>
      <c r="AL19">
        <v>0</v>
      </c>
    </row>
    <row r="20" spans="1:38">
      <c r="A20" t="s">
        <v>62</v>
      </c>
      <c r="B20" s="34">
        <v>112.16</v>
      </c>
      <c r="C20" s="34">
        <v>55.14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71.650000000000006</v>
      </c>
      <c r="N20">
        <v>148.97</v>
      </c>
      <c r="O20">
        <v>59.71</v>
      </c>
      <c r="P20">
        <v>0.93</v>
      </c>
      <c r="Q20">
        <v>29.36</v>
      </c>
      <c r="R20" s="93">
        <v>0</v>
      </c>
      <c r="S20" s="93">
        <v>0</v>
      </c>
      <c r="T20" s="93">
        <v>0</v>
      </c>
      <c r="U20">
        <v>1.07</v>
      </c>
      <c r="V20">
        <v>0</v>
      </c>
      <c r="W20">
        <v>1.57</v>
      </c>
      <c r="X20">
        <v>29.34</v>
      </c>
      <c r="Y20">
        <v>9.7799999999999994</v>
      </c>
      <c r="Z20">
        <v>9.7799999999999994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20.83</v>
      </c>
      <c r="AI20">
        <v>20.83</v>
      </c>
      <c r="AJ20">
        <v>23.11</v>
      </c>
      <c r="AK20">
        <v>0</v>
      </c>
      <c r="AL20">
        <v>0</v>
      </c>
    </row>
    <row r="21" spans="1:38">
      <c r="A21" t="s">
        <v>63</v>
      </c>
      <c r="B21" s="34">
        <v>112.16</v>
      </c>
      <c r="C21" s="34">
        <v>55.14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71.650000000000006</v>
      </c>
      <c r="N21">
        <v>148.97</v>
      </c>
      <c r="O21">
        <v>51.04</v>
      </c>
      <c r="P21">
        <v>0.93</v>
      </c>
      <c r="Q21">
        <v>29.18</v>
      </c>
      <c r="R21" s="93">
        <v>0</v>
      </c>
      <c r="S21" s="93">
        <v>0</v>
      </c>
      <c r="T21" s="93">
        <v>0</v>
      </c>
      <c r="U21">
        <v>1.07</v>
      </c>
      <c r="V21">
        <v>0</v>
      </c>
      <c r="W21">
        <v>1.57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16.75</v>
      </c>
      <c r="AI21">
        <v>16.75</v>
      </c>
      <c r="AJ21">
        <v>23.11</v>
      </c>
      <c r="AK21">
        <v>0</v>
      </c>
      <c r="AL21">
        <v>0</v>
      </c>
    </row>
    <row r="22" spans="1:38">
      <c r="A22" t="s">
        <v>64</v>
      </c>
      <c r="B22" s="34">
        <v>112.16</v>
      </c>
      <c r="C22" s="34">
        <v>55.14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71.650000000000006</v>
      </c>
      <c r="N22">
        <v>148.97</v>
      </c>
      <c r="O22">
        <v>51.04</v>
      </c>
      <c r="P22">
        <v>0.93</v>
      </c>
      <c r="Q22">
        <v>29.04</v>
      </c>
      <c r="R22" s="93">
        <v>0</v>
      </c>
      <c r="S22" s="93">
        <v>0</v>
      </c>
      <c r="T22" s="93">
        <v>0</v>
      </c>
      <c r="U22">
        <v>1.07</v>
      </c>
      <c r="V22">
        <v>0</v>
      </c>
      <c r="W22">
        <v>1.57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16.420000000000002</v>
      </c>
      <c r="AI22">
        <v>16.420000000000002</v>
      </c>
      <c r="AJ22">
        <v>23.11</v>
      </c>
      <c r="AK22">
        <v>0</v>
      </c>
      <c r="AL22">
        <v>0</v>
      </c>
    </row>
    <row r="23" spans="1:38">
      <c r="A23" t="s">
        <v>65</v>
      </c>
      <c r="B23" s="34">
        <v>112.16</v>
      </c>
      <c r="C23" s="34">
        <v>55.14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71.650000000000006</v>
      </c>
      <c r="N23">
        <v>148.97</v>
      </c>
      <c r="O23">
        <v>79.94</v>
      </c>
      <c r="P23">
        <v>0.93</v>
      </c>
      <c r="Q23">
        <v>28.72</v>
      </c>
      <c r="R23" s="93">
        <v>0</v>
      </c>
      <c r="S23" s="93">
        <v>0</v>
      </c>
      <c r="T23" s="93">
        <v>0</v>
      </c>
      <c r="U23">
        <v>1.07</v>
      </c>
      <c r="V23">
        <v>0</v>
      </c>
      <c r="W23">
        <v>1.57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16.38</v>
      </c>
      <c r="AI23">
        <v>16.38</v>
      </c>
      <c r="AJ23">
        <v>23.11</v>
      </c>
      <c r="AK23">
        <v>0</v>
      </c>
      <c r="AL23">
        <v>0</v>
      </c>
    </row>
    <row r="24" spans="1:38">
      <c r="A24" t="s">
        <v>66</v>
      </c>
      <c r="B24" s="34">
        <v>112.16</v>
      </c>
      <c r="C24" s="34">
        <v>55.14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71.650000000000006</v>
      </c>
      <c r="N24">
        <v>148.97</v>
      </c>
      <c r="O24">
        <v>79.94</v>
      </c>
      <c r="P24">
        <v>0.93</v>
      </c>
      <c r="Q24">
        <v>28.34</v>
      </c>
      <c r="R24" s="93">
        <v>0</v>
      </c>
      <c r="S24" s="93">
        <v>0</v>
      </c>
      <c r="T24" s="93">
        <v>0</v>
      </c>
      <c r="U24">
        <v>1.07</v>
      </c>
      <c r="V24">
        <v>0</v>
      </c>
      <c r="W24">
        <v>1.57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16.079999999999998</v>
      </c>
      <c r="AI24">
        <v>16.079999999999998</v>
      </c>
      <c r="AJ24">
        <v>23.11</v>
      </c>
      <c r="AK24">
        <v>0</v>
      </c>
      <c r="AL24">
        <v>0</v>
      </c>
    </row>
    <row r="25" spans="1:38">
      <c r="A25" t="s">
        <v>67</v>
      </c>
      <c r="B25" s="34">
        <v>112.16</v>
      </c>
      <c r="C25" s="34">
        <v>55.14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67.42</v>
      </c>
      <c r="N25">
        <v>192.62</v>
      </c>
      <c r="O25">
        <v>79.94</v>
      </c>
      <c r="P25">
        <v>0.93</v>
      </c>
      <c r="Q25">
        <v>28.09</v>
      </c>
      <c r="R25" s="93">
        <v>0</v>
      </c>
      <c r="S25" s="93">
        <v>0</v>
      </c>
      <c r="T25" s="93">
        <v>0</v>
      </c>
      <c r="U25">
        <v>1.07</v>
      </c>
      <c r="V25">
        <v>0</v>
      </c>
      <c r="W25">
        <v>1.57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15.72</v>
      </c>
      <c r="AI25">
        <v>15.72</v>
      </c>
      <c r="AJ25">
        <v>24.08</v>
      </c>
      <c r="AK25">
        <v>0</v>
      </c>
      <c r="AL25">
        <v>0</v>
      </c>
    </row>
    <row r="26" spans="1:38">
      <c r="A26" t="s">
        <v>68</v>
      </c>
      <c r="B26" s="34">
        <v>112.16</v>
      </c>
      <c r="C26" s="34">
        <v>55.14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67.42</v>
      </c>
      <c r="N26">
        <v>231.14</v>
      </c>
      <c r="O26">
        <v>79.94</v>
      </c>
      <c r="P26">
        <v>0.93</v>
      </c>
      <c r="Q26">
        <v>28.01</v>
      </c>
      <c r="R26" s="93">
        <v>0</v>
      </c>
      <c r="S26" s="93">
        <v>0</v>
      </c>
      <c r="T26" s="93">
        <v>0</v>
      </c>
      <c r="U26">
        <v>1.07</v>
      </c>
      <c r="V26">
        <v>0</v>
      </c>
      <c r="W26">
        <v>1.57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15.78</v>
      </c>
      <c r="AI26">
        <v>15.78</v>
      </c>
      <c r="AJ26">
        <v>24.08</v>
      </c>
      <c r="AK26">
        <v>0</v>
      </c>
      <c r="AL26">
        <v>0</v>
      </c>
    </row>
    <row r="27" spans="1:38">
      <c r="A27" t="s">
        <v>69</v>
      </c>
      <c r="B27" s="34">
        <v>130.31</v>
      </c>
      <c r="C27" s="34">
        <v>86.87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76.08</v>
      </c>
      <c r="N27">
        <v>270.87</v>
      </c>
      <c r="O27">
        <v>100.88</v>
      </c>
      <c r="P27">
        <v>0.93</v>
      </c>
      <c r="Q27">
        <v>28.01</v>
      </c>
      <c r="R27" s="93">
        <v>0</v>
      </c>
      <c r="S27" s="93">
        <v>0</v>
      </c>
      <c r="T27" s="93">
        <v>0</v>
      </c>
      <c r="U27">
        <v>1.07</v>
      </c>
      <c r="V27">
        <v>0</v>
      </c>
      <c r="W27">
        <v>1.57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7.34</v>
      </c>
      <c r="AH27">
        <v>14.67</v>
      </c>
      <c r="AI27">
        <v>14.67</v>
      </c>
      <c r="AJ27">
        <v>24.08</v>
      </c>
      <c r="AK27">
        <v>0</v>
      </c>
      <c r="AL27">
        <v>0</v>
      </c>
    </row>
    <row r="28" spans="1:38">
      <c r="A28" t="s">
        <v>70</v>
      </c>
      <c r="B28" s="34">
        <v>130.31</v>
      </c>
      <c r="C28" s="34">
        <v>86.87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84.75</v>
      </c>
      <c r="N28">
        <v>270.87</v>
      </c>
      <c r="O28">
        <v>100.88</v>
      </c>
      <c r="P28">
        <v>0.93</v>
      </c>
      <c r="Q28">
        <v>28.01</v>
      </c>
      <c r="R28" s="93">
        <v>0</v>
      </c>
      <c r="S28" s="93">
        <v>0</v>
      </c>
      <c r="T28" s="93">
        <v>0</v>
      </c>
      <c r="U28">
        <v>1.07</v>
      </c>
      <c r="V28">
        <v>0</v>
      </c>
      <c r="W28">
        <v>1.57</v>
      </c>
      <c r="X28">
        <v>20</v>
      </c>
      <c r="Y28">
        <v>6.66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7.34</v>
      </c>
      <c r="AH28">
        <v>14.67</v>
      </c>
      <c r="AI28">
        <v>14.67</v>
      </c>
      <c r="AJ28">
        <v>24.08</v>
      </c>
      <c r="AK28">
        <v>0</v>
      </c>
      <c r="AL28">
        <v>0</v>
      </c>
    </row>
    <row r="29" spans="1:38">
      <c r="A29" t="s">
        <v>71</v>
      </c>
      <c r="B29" s="34">
        <v>130.31</v>
      </c>
      <c r="C29" s="34">
        <v>86.87</v>
      </c>
      <c r="D29" s="93">
        <f t="shared" si="0"/>
        <v>1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93.42</v>
      </c>
      <c r="N29">
        <v>270.87</v>
      </c>
      <c r="O29">
        <v>100.88</v>
      </c>
      <c r="P29">
        <v>0.77</v>
      </c>
      <c r="Q29">
        <v>28.01</v>
      </c>
      <c r="R29" s="93">
        <v>0</v>
      </c>
      <c r="S29" s="93">
        <v>1</v>
      </c>
      <c r="T29" s="93">
        <v>0</v>
      </c>
      <c r="U29">
        <v>1.07</v>
      </c>
      <c r="V29">
        <v>0</v>
      </c>
      <c r="W29">
        <v>1.57</v>
      </c>
      <c r="X29">
        <v>20</v>
      </c>
      <c r="Y29">
        <v>6.66</v>
      </c>
      <c r="Z29">
        <v>6.67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14.67</v>
      </c>
      <c r="AI29">
        <v>14.67</v>
      </c>
      <c r="AJ29">
        <v>24.08</v>
      </c>
      <c r="AK29">
        <v>0</v>
      </c>
      <c r="AL29">
        <v>0</v>
      </c>
    </row>
    <row r="30" spans="1:38">
      <c r="A30" t="s">
        <v>72</v>
      </c>
      <c r="B30" s="34">
        <v>130.31</v>
      </c>
      <c r="C30" s="34">
        <v>86.87</v>
      </c>
      <c r="D30" s="93">
        <f t="shared" si="0"/>
        <v>4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117.5</v>
      </c>
      <c r="N30">
        <v>270.87</v>
      </c>
      <c r="O30">
        <v>100.88</v>
      </c>
      <c r="P30">
        <v>0.77</v>
      </c>
      <c r="Q30">
        <v>28.04</v>
      </c>
      <c r="R30" s="93">
        <v>0</v>
      </c>
      <c r="S30" s="93">
        <v>4</v>
      </c>
      <c r="T30" s="93">
        <v>0</v>
      </c>
      <c r="U30">
        <v>1.07</v>
      </c>
      <c r="V30">
        <v>0</v>
      </c>
      <c r="W30">
        <v>1.57</v>
      </c>
      <c r="X30">
        <v>20</v>
      </c>
      <c r="Y30">
        <v>6.66</v>
      </c>
      <c r="Z30">
        <v>6.67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14.67</v>
      </c>
      <c r="AI30">
        <v>14.67</v>
      </c>
      <c r="AJ30">
        <v>24.08</v>
      </c>
      <c r="AK30">
        <v>0</v>
      </c>
      <c r="AL30">
        <v>0</v>
      </c>
    </row>
    <row r="31" spans="1:38">
      <c r="A31" t="s">
        <v>73</v>
      </c>
      <c r="B31" s="34">
        <v>130.31</v>
      </c>
      <c r="C31" s="34">
        <v>86.87</v>
      </c>
      <c r="D31" s="93">
        <f t="shared" si="0"/>
        <v>12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117.5</v>
      </c>
      <c r="N31">
        <v>270.87</v>
      </c>
      <c r="O31">
        <v>100.88</v>
      </c>
      <c r="P31">
        <v>0.77</v>
      </c>
      <c r="Q31">
        <v>28.44</v>
      </c>
      <c r="R31" s="93">
        <v>1</v>
      </c>
      <c r="S31" s="93">
        <v>10</v>
      </c>
      <c r="T31" s="93">
        <v>1</v>
      </c>
      <c r="U31">
        <v>1.07</v>
      </c>
      <c r="V31">
        <v>0.35038799999999998</v>
      </c>
      <c r="W31">
        <v>1.57</v>
      </c>
      <c r="X31">
        <v>20</v>
      </c>
      <c r="Y31">
        <v>6.66</v>
      </c>
      <c r="Z31">
        <v>6.67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6.66</v>
      </c>
      <c r="AH31">
        <v>14.67</v>
      </c>
      <c r="AI31">
        <v>14.67</v>
      </c>
      <c r="AJ31">
        <v>24.08</v>
      </c>
      <c r="AK31">
        <v>0</v>
      </c>
      <c r="AL31">
        <v>0</v>
      </c>
    </row>
    <row r="32" spans="1:38">
      <c r="A32" t="s">
        <v>74</v>
      </c>
      <c r="B32" s="34">
        <v>130.31</v>
      </c>
      <c r="C32" s="34">
        <v>86.87</v>
      </c>
      <c r="D32" s="93">
        <f t="shared" si="0"/>
        <v>25.23</v>
      </c>
      <c r="E32" s="34">
        <v>0</v>
      </c>
      <c r="F32" s="34"/>
      <c r="G32" s="34"/>
      <c r="H32" s="34"/>
      <c r="I32" s="34"/>
      <c r="J32" s="37">
        <v>0.02</v>
      </c>
      <c r="K32" s="37">
        <v>0.02</v>
      </c>
      <c r="L32" s="37">
        <v>0.02</v>
      </c>
      <c r="M32">
        <v>117.5</v>
      </c>
      <c r="N32">
        <v>270.87</v>
      </c>
      <c r="O32">
        <v>100.88</v>
      </c>
      <c r="P32">
        <v>0.77</v>
      </c>
      <c r="Q32">
        <v>28.89</v>
      </c>
      <c r="R32" s="93">
        <v>2.23</v>
      </c>
      <c r="S32" s="93">
        <v>20</v>
      </c>
      <c r="T32" s="93">
        <v>3</v>
      </c>
      <c r="U32">
        <v>1.07</v>
      </c>
      <c r="V32">
        <v>2.8420359999999998</v>
      </c>
      <c r="W32">
        <v>1.57</v>
      </c>
      <c r="X32">
        <v>20</v>
      </c>
      <c r="Y32">
        <v>6.66</v>
      </c>
      <c r="Z32">
        <v>6.67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6.66</v>
      </c>
      <c r="AH32">
        <v>14.67</v>
      </c>
      <c r="AI32">
        <v>14.67</v>
      </c>
      <c r="AJ32">
        <v>23.11</v>
      </c>
      <c r="AK32">
        <v>0</v>
      </c>
      <c r="AL32">
        <v>0</v>
      </c>
    </row>
    <row r="33" spans="1:38">
      <c r="A33" t="s">
        <v>75</v>
      </c>
      <c r="B33" s="34">
        <v>130.31</v>
      </c>
      <c r="C33" s="34">
        <v>86.87</v>
      </c>
      <c r="D33" s="93">
        <f t="shared" si="0"/>
        <v>43.08</v>
      </c>
      <c r="E33" s="34">
        <v>0</v>
      </c>
      <c r="F33" s="34"/>
      <c r="G33" s="34"/>
      <c r="H33" s="34"/>
      <c r="I33" s="34"/>
      <c r="J33" s="37">
        <v>0.18</v>
      </c>
      <c r="K33" s="37">
        <v>0.18</v>
      </c>
      <c r="L33" s="37">
        <v>0.18</v>
      </c>
      <c r="M33">
        <v>117.5</v>
      </c>
      <c r="N33">
        <v>270.87</v>
      </c>
      <c r="O33">
        <v>100.88</v>
      </c>
      <c r="P33">
        <v>0.77</v>
      </c>
      <c r="Q33">
        <v>30.11</v>
      </c>
      <c r="R33" s="93">
        <v>6.71</v>
      </c>
      <c r="S33" s="93">
        <v>30</v>
      </c>
      <c r="T33" s="93">
        <v>6.37</v>
      </c>
      <c r="U33">
        <v>1.07</v>
      </c>
      <c r="V33">
        <v>6.754702</v>
      </c>
      <c r="W33">
        <v>1.57</v>
      </c>
      <c r="X33">
        <v>20</v>
      </c>
      <c r="Y33">
        <v>6.66</v>
      </c>
      <c r="Z33">
        <v>6.67</v>
      </c>
      <c r="AA33">
        <v>0.94</v>
      </c>
      <c r="AB33">
        <v>0.19</v>
      </c>
      <c r="AC33">
        <v>0.33</v>
      </c>
      <c r="AD33">
        <v>0</v>
      </c>
      <c r="AE33">
        <v>3</v>
      </c>
      <c r="AF33">
        <v>1</v>
      </c>
      <c r="AG33">
        <v>6.66</v>
      </c>
      <c r="AH33">
        <v>14.67</v>
      </c>
      <c r="AI33">
        <v>14.67</v>
      </c>
      <c r="AJ33">
        <v>23.11</v>
      </c>
      <c r="AK33">
        <v>2</v>
      </c>
      <c r="AL33">
        <v>1</v>
      </c>
    </row>
    <row r="34" spans="1:38">
      <c r="A34" t="s">
        <v>76</v>
      </c>
      <c r="B34" s="34">
        <v>130.31</v>
      </c>
      <c r="C34" s="34">
        <v>86.87</v>
      </c>
      <c r="D34" s="93">
        <f t="shared" si="0"/>
        <v>81.52000000000001</v>
      </c>
      <c r="E34" s="34">
        <v>0</v>
      </c>
      <c r="F34" s="34"/>
      <c r="G34" s="34"/>
      <c r="H34" s="34"/>
      <c r="I34" s="34"/>
      <c r="J34" s="37">
        <v>0.6</v>
      </c>
      <c r="K34" s="37">
        <v>0.6</v>
      </c>
      <c r="L34" s="37">
        <v>0.62</v>
      </c>
      <c r="M34">
        <v>117.5</v>
      </c>
      <c r="N34">
        <v>270.87</v>
      </c>
      <c r="O34">
        <v>100.88</v>
      </c>
      <c r="P34">
        <v>0.77</v>
      </c>
      <c r="Q34">
        <v>31.25</v>
      </c>
      <c r="R34" s="93">
        <v>26.76</v>
      </c>
      <c r="S34" s="93">
        <v>33</v>
      </c>
      <c r="T34" s="93">
        <v>21.76</v>
      </c>
      <c r="U34">
        <v>1.07</v>
      </c>
      <c r="V34">
        <v>11.134551999999999</v>
      </c>
      <c r="W34">
        <v>1.57</v>
      </c>
      <c r="X34">
        <v>20</v>
      </c>
      <c r="Y34">
        <v>6.66</v>
      </c>
      <c r="Z34">
        <v>6.67</v>
      </c>
      <c r="AA34">
        <v>9.1999999999999993</v>
      </c>
      <c r="AB34">
        <v>1.84</v>
      </c>
      <c r="AC34">
        <v>1</v>
      </c>
      <c r="AD34">
        <v>2</v>
      </c>
      <c r="AE34">
        <v>5</v>
      </c>
      <c r="AF34">
        <v>3</v>
      </c>
      <c r="AG34">
        <v>6.66</v>
      </c>
      <c r="AH34">
        <v>14.67</v>
      </c>
      <c r="AI34">
        <v>14.67</v>
      </c>
      <c r="AJ34">
        <v>23.11</v>
      </c>
      <c r="AK34">
        <v>7</v>
      </c>
      <c r="AL34">
        <v>3</v>
      </c>
    </row>
    <row r="35" spans="1:38">
      <c r="A35" t="s">
        <v>77</v>
      </c>
      <c r="B35" s="34">
        <v>130.31</v>
      </c>
      <c r="C35" s="34">
        <v>86.87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1.45</v>
      </c>
      <c r="K35" s="37">
        <v>1.45</v>
      </c>
      <c r="L35" s="37">
        <v>1.48</v>
      </c>
      <c r="M35">
        <v>117.5</v>
      </c>
      <c r="N35">
        <v>270.87</v>
      </c>
      <c r="O35">
        <v>100.88</v>
      </c>
      <c r="P35">
        <v>0.77</v>
      </c>
      <c r="Q35">
        <v>32.07</v>
      </c>
      <c r="R35" s="93">
        <v>30.34</v>
      </c>
      <c r="S35" s="93">
        <v>30.33</v>
      </c>
      <c r="T35" s="93">
        <v>30.33</v>
      </c>
      <c r="U35">
        <v>1.07</v>
      </c>
      <c r="V35">
        <v>16.302775</v>
      </c>
      <c r="W35">
        <v>1.57</v>
      </c>
      <c r="X35">
        <v>20</v>
      </c>
      <c r="Y35">
        <v>6.66</v>
      </c>
      <c r="Z35">
        <v>6.67</v>
      </c>
      <c r="AA35">
        <v>22.56</v>
      </c>
      <c r="AB35">
        <v>4.51</v>
      </c>
      <c r="AC35">
        <v>6.14</v>
      </c>
      <c r="AD35">
        <v>4</v>
      </c>
      <c r="AE35">
        <v>10</v>
      </c>
      <c r="AF35">
        <v>5</v>
      </c>
      <c r="AG35">
        <v>6.66</v>
      </c>
      <c r="AH35">
        <v>14.67</v>
      </c>
      <c r="AI35">
        <v>14.67</v>
      </c>
      <c r="AJ35">
        <v>0</v>
      </c>
      <c r="AK35">
        <v>14</v>
      </c>
      <c r="AL35">
        <v>6</v>
      </c>
    </row>
    <row r="36" spans="1:38">
      <c r="A36" t="s">
        <v>78</v>
      </c>
      <c r="B36" s="34">
        <v>130.31</v>
      </c>
      <c r="C36" s="34">
        <v>86.87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2.67</v>
      </c>
      <c r="K36" s="37">
        <v>2.67</v>
      </c>
      <c r="L36" s="37">
        <v>2.74</v>
      </c>
      <c r="M36">
        <v>117.5</v>
      </c>
      <c r="N36">
        <v>270.87</v>
      </c>
      <c r="O36">
        <v>100.88</v>
      </c>
      <c r="P36">
        <v>0.77</v>
      </c>
      <c r="Q36">
        <v>32.92</v>
      </c>
      <c r="R36" s="93">
        <v>30.34</v>
      </c>
      <c r="S36" s="93">
        <v>30.33</v>
      </c>
      <c r="T36" s="93">
        <v>30.33</v>
      </c>
      <c r="U36">
        <v>1.07</v>
      </c>
      <c r="V36">
        <v>22.454031000000001</v>
      </c>
      <c r="W36">
        <v>1.57</v>
      </c>
      <c r="X36">
        <v>20</v>
      </c>
      <c r="Y36">
        <v>6.66</v>
      </c>
      <c r="Z36">
        <v>6.67</v>
      </c>
      <c r="AA36">
        <v>41.04</v>
      </c>
      <c r="AB36">
        <v>8.2100000000000009</v>
      </c>
      <c r="AC36">
        <v>14.53</v>
      </c>
      <c r="AD36">
        <v>7</v>
      </c>
      <c r="AE36">
        <v>13</v>
      </c>
      <c r="AF36">
        <v>7</v>
      </c>
      <c r="AG36">
        <v>6.66</v>
      </c>
      <c r="AH36">
        <v>14.67</v>
      </c>
      <c r="AI36">
        <v>14.67</v>
      </c>
      <c r="AJ36">
        <v>0</v>
      </c>
      <c r="AK36">
        <v>21</v>
      </c>
      <c r="AL36">
        <v>9</v>
      </c>
    </row>
    <row r="37" spans="1:38">
      <c r="A37" t="s">
        <v>79</v>
      </c>
      <c r="B37" s="34">
        <v>130.31</v>
      </c>
      <c r="C37" s="34">
        <v>86.87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3.74</v>
      </c>
      <c r="K37" s="37">
        <v>3.74</v>
      </c>
      <c r="L37" s="37">
        <v>3.84</v>
      </c>
      <c r="M37">
        <v>117.5</v>
      </c>
      <c r="N37">
        <v>270.87</v>
      </c>
      <c r="O37">
        <v>100.88</v>
      </c>
      <c r="P37">
        <v>0.77</v>
      </c>
      <c r="Q37">
        <v>32.880000000000003</v>
      </c>
      <c r="R37" s="93">
        <v>32</v>
      </c>
      <c r="S37" s="93">
        <v>32</v>
      </c>
      <c r="T37" s="93">
        <v>32</v>
      </c>
      <c r="U37">
        <v>1.07</v>
      </c>
      <c r="V37">
        <v>28.994606999999998</v>
      </c>
      <c r="W37">
        <v>1.57</v>
      </c>
      <c r="X37">
        <v>20</v>
      </c>
      <c r="Y37">
        <v>6.66</v>
      </c>
      <c r="Z37">
        <v>6.67</v>
      </c>
      <c r="AA37">
        <v>66.569999999999993</v>
      </c>
      <c r="AB37">
        <v>13.31</v>
      </c>
      <c r="AC37">
        <v>22.85</v>
      </c>
      <c r="AD37">
        <v>11</v>
      </c>
      <c r="AE37">
        <v>17</v>
      </c>
      <c r="AF37">
        <v>8</v>
      </c>
      <c r="AG37">
        <v>6.66</v>
      </c>
      <c r="AH37">
        <v>14.67</v>
      </c>
      <c r="AI37">
        <v>14.67</v>
      </c>
      <c r="AJ37">
        <v>0</v>
      </c>
      <c r="AK37">
        <v>28</v>
      </c>
      <c r="AL37">
        <v>12</v>
      </c>
    </row>
    <row r="38" spans="1:38">
      <c r="A38" t="s">
        <v>80</v>
      </c>
      <c r="B38" s="34">
        <v>130.31</v>
      </c>
      <c r="C38" s="34">
        <v>86.87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5.07</v>
      </c>
      <c r="K38" s="37">
        <v>5.07</v>
      </c>
      <c r="L38" s="37">
        <v>5.2</v>
      </c>
      <c r="M38">
        <v>117.5</v>
      </c>
      <c r="N38">
        <v>270.87</v>
      </c>
      <c r="O38">
        <v>100.88</v>
      </c>
      <c r="P38">
        <v>0.77</v>
      </c>
      <c r="Q38">
        <v>32.700000000000003</v>
      </c>
      <c r="R38" s="93">
        <v>32</v>
      </c>
      <c r="S38" s="93">
        <v>32</v>
      </c>
      <c r="T38" s="93">
        <v>32</v>
      </c>
      <c r="U38">
        <v>1.07</v>
      </c>
      <c r="V38">
        <v>35.690911</v>
      </c>
      <c r="W38">
        <v>1.57</v>
      </c>
      <c r="X38">
        <v>20</v>
      </c>
      <c r="Y38">
        <v>6.66</v>
      </c>
      <c r="Z38">
        <v>6.67</v>
      </c>
      <c r="AA38">
        <v>88.61</v>
      </c>
      <c r="AB38">
        <v>17.72</v>
      </c>
      <c r="AC38">
        <v>29.72</v>
      </c>
      <c r="AD38">
        <v>15</v>
      </c>
      <c r="AE38">
        <v>20</v>
      </c>
      <c r="AF38">
        <v>10</v>
      </c>
      <c r="AG38">
        <v>6.66</v>
      </c>
      <c r="AH38">
        <v>14.67</v>
      </c>
      <c r="AI38">
        <v>14.67</v>
      </c>
      <c r="AJ38">
        <v>0</v>
      </c>
      <c r="AK38">
        <v>35</v>
      </c>
      <c r="AL38">
        <v>15</v>
      </c>
    </row>
    <row r="39" spans="1:38">
      <c r="A39" t="s">
        <v>81</v>
      </c>
      <c r="B39" s="34">
        <v>130.31</v>
      </c>
      <c r="C39" s="34">
        <v>86.87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6.63</v>
      </c>
      <c r="K39" s="37">
        <v>6.63</v>
      </c>
      <c r="L39" s="37">
        <v>6.8</v>
      </c>
      <c r="M39">
        <v>117.5</v>
      </c>
      <c r="N39">
        <v>270.87</v>
      </c>
      <c r="O39">
        <v>100.88</v>
      </c>
      <c r="P39">
        <v>0.85</v>
      </c>
      <c r="Q39">
        <v>32.75</v>
      </c>
      <c r="R39" s="93">
        <v>32</v>
      </c>
      <c r="S39" s="93">
        <v>32</v>
      </c>
      <c r="T39" s="93">
        <v>32</v>
      </c>
      <c r="U39">
        <v>1.07</v>
      </c>
      <c r="V39">
        <v>42.727870000000003</v>
      </c>
      <c r="W39">
        <v>1.57</v>
      </c>
      <c r="X39">
        <v>15</v>
      </c>
      <c r="Y39">
        <v>5</v>
      </c>
      <c r="Z39">
        <v>5</v>
      </c>
      <c r="AA39">
        <v>109.82</v>
      </c>
      <c r="AB39">
        <v>21.96</v>
      </c>
      <c r="AC39">
        <v>38.79</v>
      </c>
      <c r="AD39">
        <v>23.1</v>
      </c>
      <c r="AE39">
        <v>23</v>
      </c>
      <c r="AF39">
        <v>12</v>
      </c>
      <c r="AG39">
        <v>4.66</v>
      </c>
      <c r="AH39">
        <v>13.33</v>
      </c>
      <c r="AI39">
        <v>13.33</v>
      </c>
      <c r="AJ39">
        <v>0</v>
      </c>
      <c r="AK39">
        <v>39</v>
      </c>
      <c r="AL39">
        <v>16</v>
      </c>
    </row>
    <row r="40" spans="1:38">
      <c r="A40" t="s">
        <v>82</v>
      </c>
      <c r="B40" s="34">
        <v>130.31</v>
      </c>
      <c r="C40" s="34">
        <v>86.87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7.96</v>
      </c>
      <c r="K40" s="37">
        <v>7.96</v>
      </c>
      <c r="L40" s="37">
        <v>8.16</v>
      </c>
      <c r="M40">
        <v>117.5</v>
      </c>
      <c r="N40">
        <v>270.87</v>
      </c>
      <c r="O40">
        <v>100.88</v>
      </c>
      <c r="P40">
        <v>0.85</v>
      </c>
      <c r="Q40">
        <v>32.69</v>
      </c>
      <c r="R40" s="93">
        <v>32</v>
      </c>
      <c r="S40" s="93">
        <v>32</v>
      </c>
      <c r="T40" s="93">
        <v>32</v>
      </c>
      <c r="U40">
        <v>1.07</v>
      </c>
      <c r="V40">
        <v>50.222279999999998</v>
      </c>
      <c r="W40">
        <v>1.57</v>
      </c>
      <c r="X40">
        <v>15</v>
      </c>
      <c r="Y40">
        <v>5</v>
      </c>
      <c r="Z40">
        <v>5</v>
      </c>
      <c r="AA40">
        <v>130.56</v>
      </c>
      <c r="AB40">
        <v>26.11</v>
      </c>
      <c r="AC40">
        <v>45.92</v>
      </c>
      <c r="AD40">
        <v>26.43</v>
      </c>
      <c r="AE40">
        <v>27</v>
      </c>
      <c r="AF40">
        <v>13</v>
      </c>
      <c r="AG40">
        <v>4.66</v>
      </c>
      <c r="AH40">
        <v>13.33</v>
      </c>
      <c r="AI40">
        <v>13.33</v>
      </c>
      <c r="AJ40">
        <v>0</v>
      </c>
      <c r="AK40">
        <v>46</v>
      </c>
      <c r="AL40">
        <v>19</v>
      </c>
    </row>
    <row r="41" spans="1:38">
      <c r="A41" t="s">
        <v>83</v>
      </c>
      <c r="B41" s="34">
        <v>130.31</v>
      </c>
      <c r="C41" s="34">
        <v>86.87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9.0299999999999994</v>
      </c>
      <c r="K41" s="37">
        <v>9.0299999999999994</v>
      </c>
      <c r="L41" s="37">
        <v>9.26</v>
      </c>
      <c r="M41">
        <v>117.5</v>
      </c>
      <c r="N41">
        <v>270.87</v>
      </c>
      <c r="O41">
        <v>100.88</v>
      </c>
      <c r="P41">
        <v>0.85</v>
      </c>
      <c r="Q41">
        <v>29.8</v>
      </c>
      <c r="R41" s="93">
        <v>32</v>
      </c>
      <c r="S41" s="93">
        <v>32</v>
      </c>
      <c r="T41" s="93">
        <v>32</v>
      </c>
      <c r="U41">
        <v>1.1499999999999999</v>
      </c>
      <c r="V41">
        <v>58.028146</v>
      </c>
      <c r="W41">
        <v>1.57</v>
      </c>
      <c r="X41">
        <v>15</v>
      </c>
      <c r="Y41">
        <v>5</v>
      </c>
      <c r="Z41">
        <v>5</v>
      </c>
      <c r="AA41">
        <v>149.88999999999999</v>
      </c>
      <c r="AB41">
        <v>29.98</v>
      </c>
      <c r="AC41">
        <v>52.95</v>
      </c>
      <c r="AD41">
        <v>29.38</v>
      </c>
      <c r="AE41">
        <v>30</v>
      </c>
      <c r="AF41">
        <v>15</v>
      </c>
      <c r="AG41">
        <v>4.66</v>
      </c>
      <c r="AH41">
        <v>13.33</v>
      </c>
      <c r="AI41">
        <v>13.33</v>
      </c>
      <c r="AJ41">
        <v>0</v>
      </c>
      <c r="AK41">
        <v>63</v>
      </c>
      <c r="AL41">
        <v>27</v>
      </c>
    </row>
    <row r="42" spans="1:38">
      <c r="A42" t="s">
        <v>84</v>
      </c>
      <c r="B42" s="34">
        <v>130.31</v>
      </c>
      <c r="C42" s="34">
        <v>86.87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10.07</v>
      </c>
      <c r="K42" s="37">
        <v>10.07</v>
      </c>
      <c r="L42" s="37">
        <v>10.31</v>
      </c>
      <c r="M42">
        <v>117.5</v>
      </c>
      <c r="N42">
        <v>270.87</v>
      </c>
      <c r="O42">
        <v>100.88</v>
      </c>
      <c r="P42">
        <v>0.85</v>
      </c>
      <c r="Q42">
        <v>29.66</v>
      </c>
      <c r="R42" s="93">
        <v>32.5</v>
      </c>
      <c r="S42" s="93">
        <v>32.5</v>
      </c>
      <c r="T42" s="93">
        <v>32.5</v>
      </c>
      <c r="U42">
        <v>1.1499999999999999</v>
      </c>
      <c r="V42">
        <v>66.126002</v>
      </c>
      <c r="W42">
        <v>1.57</v>
      </c>
      <c r="X42">
        <v>15</v>
      </c>
      <c r="Y42">
        <v>5</v>
      </c>
      <c r="Z42">
        <v>5</v>
      </c>
      <c r="AA42">
        <v>168.11</v>
      </c>
      <c r="AB42">
        <v>33.619999999999997</v>
      </c>
      <c r="AC42">
        <v>59.25</v>
      </c>
      <c r="AD42">
        <v>31.88</v>
      </c>
      <c r="AE42">
        <v>35</v>
      </c>
      <c r="AF42">
        <v>17</v>
      </c>
      <c r="AG42">
        <v>4.66</v>
      </c>
      <c r="AH42">
        <v>13.33</v>
      </c>
      <c r="AI42">
        <v>13.33</v>
      </c>
      <c r="AJ42">
        <v>0</v>
      </c>
      <c r="AK42">
        <v>74</v>
      </c>
      <c r="AL42">
        <v>31</v>
      </c>
    </row>
    <row r="43" spans="1:38">
      <c r="A43" t="s">
        <v>85</v>
      </c>
      <c r="B43" s="34">
        <v>130.31</v>
      </c>
      <c r="C43" s="34">
        <v>86.87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10.99</v>
      </c>
      <c r="K43" s="37">
        <v>10.99</v>
      </c>
      <c r="L43" s="37">
        <v>11.27</v>
      </c>
      <c r="M43">
        <v>117.5</v>
      </c>
      <c r="N43">
        <v>270.87</v>
      </c>
      <c r="O43">
        <v>100.88</v>
      </c>
      <c r="P43">
        <v>0.85</v>
      </c>
      <c r="Q43">
        <v>29.55</v>
      </c>
      <c r="R43" s="93">
        <v>32.5</v>
      </c>
      <c r="S43" s="93">
        <v>32.5</v>
      </c>
      <c r="T43" s="93">
        <v>32.5</v>
      </c>
      <c r="U43">
        <v>1.1499999999999999</v>
      </c>
      <c r="V43">
        <v>75.479415000000003</v>
      </c>
      <c r="W43">
        <v>1.57</v>
      </c>
      <c r="X43">
        <v>15</v>
      </c>
      <c r="Y43">
        <v>5</v>
      </c>
      <c r="Z43">
        <v>5</v>
      </c>
      <c r="AA43">
        <v>184.18</v>
      </c>
      <c r="AB43">
        <v>36.83</v>
      </c>
      <c r="AC43">
        <v>65.08</v>
      </c>
      <c r="AD43">
        <v>34.26</v>
      </c>
      <c r="AE43">
        <v>50</v>
      </c>
      <c r="AF43">
        <v>25</v>
      </c>
      <c r="AG43">
        <v>4.66</v>
      </c>
      <c r="AH43">
        <v>13.33</v>
      </c>
      <c r="AI43">
        <v>13.33</v>
      </c>
      <c r="AJ43">
        <v>0</v>
      </c>
      <c r="AK43">
        <v>105</v>
      </c>
      <c r="AL43">
        <v>45</v>
      </c>
    </row>
    <row r="44" spans="1:38">
      <c r="A44" t="s">
        <v>86</v>
      </c>
      <c r="B44" s="34">
        <v>130.31</v>
      </c>
      <c r="C44" s="34">
        <v>86.87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11.74</v>
      </c>
      <c r="K44" s="37">
        <v>11.74</v>
      </c>
      <c r="L44" s="37">
        <v>12.03</v>
      </c>
      <c r="M44">
        <v>117.5</v>
      </c>
      <c r="N44">
        <v>270.87</v>
      </c>
      <c r="O44">
        <v>100.88</v>
      </c>
      <c r="P44">
        <v>0.85</v>
      </c>
      <c r="Q44">
        <v>29.27</v>
      </c>
      <c r="R44" s="93">
        <v>32.5</v>
      </c>
      <c r="S44" s="93">
        <v>32.5</v>
      </c>
      <c r="T44" s="93">
        <v>32.5</v>
      </c>
      <c r="U44">
        <v>1.1499999999999999</v>
      </c>
      <c r="V44">
        <v>85.893725000000003</v>
      </c>
      <c r="W44">
        <v>1.57</v>
      </c>
      <c r="X44">
        <v>15</v>
      </c>
      <c r="Y44">
        <v>5</v>
      </c>
      <c r="Z44">
        <v>5</v>
      </c>
      <c r="AA44">
        <v>198.13</v>
      </c>
      <c r="AB44">
        <v>39.630000000000003</v>
      </c>
      <c r="AC44">
        <v>70.180000000000007</v>
      </c>
      <c r="AD44">
        <v>36.340000000000003</v>
      </c>
      <c r="AE44">
        <v>60</v>
      </c>
      <c r="AF44">
        <v>30</v>
      </c>
      <c r="AG44">
        <v>4.66</v>
      </c>
      <c r="AH44">
        <v>13.33</v>
      </c>
      <c r="AI44">
        <v>13.33</v>
      </c>
      <c r="AJ44">
        <v>0</v>
      </c>
      <c r="AK44">
        <v>126</v>
      </c>
      <c r="AL44">
        <v>54</v>
      </c>
    </row>
    <row r="45" spans="1:38">
      <c r="A45" t="s">
        <v>87</v>
      </c>
      <c r="B45" s="34">
        <v>130.31</v>
      </c>
      <c r="C45" s="34">
        <v>86.87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12.48</v>
      </c>
      <c r="K45" s="37">
        <v>12.48</v>
      </c>
      <c r="L45" s="37">
        <v>12.79</v>
      </c>
      <c r="M45">
        <v>117.5</v>
      </c>
      <c r="N45">
        <v>270.87</v>
      </c>
      <c r="O45">
        <v>100.88</v>
      </c>
      <c r="P45">
        <v>0.85</v>
      </c>
      <c r="Q45">
        <v>29.15</v>
      </c>
      <c r="R45" s="93">
        <v>32.5</v>
      </c>
      <c r="S45" s="93">
        <v>32.5</v>
      </c>
      <c r="T45" s="93">
        <v>32.5</v>
      </c>
      <c r="U45">
        <v>1.1499999999999999</v>
      </c>
      <c r="V45">
        <v>89.339207000000002</v>
      </c>
      <c r="W45">
        <v>1.57</v>
      </c>
      <c r="X45">
        <v>15</v>
      </c>
      <c r="Y45">
        <v>5</v>
      </c>
      <c r="Z45">
        <v>5</v>
      </c>
      <c r="AA45">
        <v>210.73</v>
      </c>
      <c r="AB45">
        <v>42.14</v>
      </c>
      <c r="AC45">
        <v>74.59</v>
      </c>
      <c r="AD45">
        <v>38.29</v>
      </c>
      <c r="AE45">
        <v>67</v>
      </c>
      <c r="AF45">
        <v>33</v>
      </c>
      <c r="AG45">
        <v>4.66</v>
      </c>
      <c r="AH45">
        <v>13.33</v>
      </c>
      <c r="AI45">
        <v>13.33</v>
      </c>
      <c r="AJ45">
        <v>0</v>
      </c>
      <c r="AK45">
        <v>140</v>
      </c>
      <c r="AL45">
        <v>60</v>
      </c>
    </row>
    <row r="46" spans="1:38">
      <c r="A46" t="s">
        <v>88</v>
      </c>
      <c r="B46" s="34">
        <v>130.31</v>
      </c>
      <c r="C46" s="34">
        <v>86.87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13.13</v>
      </c>
      <c r="K46" s="37">
        <v>13.13</v>
      </c>
      <c r="L46" s="37">
        <v>13.47</v>
      </c>
      <c r="M46">
        <v>117.5</v>
      </c>
      <c r="N46">
        <v>270.87</v>
      </c>
      <c r="O46">
        <v>100.88</v>
      </c>
      <c r="P46">
        <v>0.85</v>
      </c>
      <c r="Q46">
        <v>28.55</v>
      </c>
      <c r="R46" s="93">
        <v>32.5</v>
      </c>
      <c r="S46" s="93">
        <v>32.5</v>
      </c>
      <c r="T46" s="93">
        <v>32.5</v>
      </c>
      <c r="U46">
        <v>1.1499999999999999</v>
      </c>
      <c r="V46">
        <v>101.544389</v>
      </c>
      <c r="W46">
        <v>1.57</v>
      </c>
      <c r="X46">
        <v>15</v>
      </c>
      <c r="Y46">
        <v>5</v>
      </c>
      <c r="Z46">
        <v>5</v>
      </c>
      <c r="AA46">
        <v>222.16</v>
      </c>
      <c r="AB46">
        <v>44.43</v>
      </c>
      <c r="AC46">
        <v>78.64</v>
      </c>
      <c r="AD46">
        <v>39.520000000000003</v>
      </c>
      <c r="AE46">
        <v>73</v>
      </c>
      <c r="AF46">
        <v>37</v>
      </c>
      <c r="AG46">
        <v>4.66</v>
      </c>
      <c r="AH46">
        <v>13.33</v>
      </c>
      <c r="AI46">
        <v>13.33</v>
      </c>
      <c r="AJ46">
        <v>0</v>
      </c>
      <c r="AK46">
        <v>154</v>
      </c>
      <c r="AL46">
        <v>66</v>
      </c>
    </row>
    <row r="47" spans="1:38">
      <c r="A47" t="s">
        <v>89</v>
      </c>
      <c r="B47" s="34">
        <v>130.31</v>
      </c>
      <c r="C47" s="34">
        <v>86.87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13.71</v>
      </c>
      <c r="K47" s="37">
        <v>13.71</v>
      </c>
      <c r="L47" s="37">
        <v>14.06</v>
      </c>
      <c r="M47">
        <v>117.5</v>
      </c>
      <c r="N47">
        <v>270.87</v>
      </c>
      <c r="O47">
        <v>100.88</v>
      </c>
      <c r="P47">
        <v>0.77</v>
      </c>
      <c r="Q47">
        <v>30.02</v>
      </c>
      <c r="R47" s="93">
        <v>32.5</v>
      </c>
      <c r="S47" s="93">
        <v>32.5</v>
      </c>
      <c r="T47" s="93">
        <v>32.5</v>
      </c>
      <c r="U47">
        <v>1.1499999999999999</v>
      </c>
      <c r="V47">
        <v>108.09469799999999</v>
      </c>
      <c r="W47">
        <v>1.62</v>
      </c>
      <c r="X47">
        <v>15</v>
      </c>
      <c r="Y47">
        <v>5</v>
      </c>
      <c r="Z47">
        <v>5</v>
      </c>
      <c r="AA47">
        <v>232.03</v>
      </c>
      <c r="AB47">
        <v>46.41</v>
      </c>
      <c r="AC47">
        <v>82.15</v>
      </c>
      <c r="AD47">
        <v>40.9</v>
      </c>
      <c r="AE47">
        <v>81</v>
      </c>
      <c r="AF47">
        <v>41</v>
      </c>
      <c r="AG47">
        <v>4.66</v>
      </c>
      <c r="AH47">
        <v>13.33</v>
      </c>
      <c r="AI47">
        <v>13.33</v>
      </c>
      <c r="AJ47">
        <v>0</v>
      </c>
      <c r="AK47">
        <v>172</v>
      </c>
      <c r="AL47">
        <v>73</v>
      </c>
    </row>
    <row r="48" spans="1:38">
      <c r="A48" t="s">
        <v>90</v>
      </c>
      <c r="B48" s="34">
        <v>130.31</v>
      </c>
      <c r="C48" s="34">
        <v>86.87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14.09</v>
      </c>
      <c r="K48" s="37">
        <v>14.09</v>
      </c>
      <c r="L48" s="37">
        <v>14.44</v>
      </c>
      <c r="M48">
        <v>117.5</v>
      </c>
      <c r="N48">
        <v>270.87</v>
      </c>
      <c r="O48">
        <v>100.88</v>
      </c>
      <c r="P48">
        <v>0.77</v>
      </c>
      <c r="Q48">
        <v>29.62</v>
      </c>
      <c r="R48" s="93">
        <v>32.5</v>
      </c>
      <c r="S48" s="93">
        <v>32.5</v>
      </c>
      <c r="T48" s="93">
        <v>32.5</v>
      </c>
      <c r="U48">
        <v>1.1499999999999999</v>
      </c>
      <c r="V48">
        <v>113.613309</v>
      </c>
      <c r="W48">
        <v>1.62</v>
      </c>
      <c r="X48">
        <v>15</v>
      </c>
      <c r="Y48">
        <v>5</v>
      </c>
      <c r="Z48">
        <v>5</v>
      </c>
      <c r="AA48">
        <v>233.33</v>
      </c>
      <c r="AB48">
        <v>46.67</v>
      </c>
      <c r="AC48">
        <v>85.07</v>
      </c>
      <c r="AD48">
        <v>42.04</v>
      </c>
      <c r="AE48">
        <v>85</v>
      </c>
      <c r="AF48">
        <v>43</v>
      </c>
      <c r="AG48">
        <v>4.66</v>
      </c>
      <c r="AH48">
        <v>13.33</v>
      </c>
      <c r="AI48">
        <v>13.33</v>
      </c>
      <c r="AJ48">
        <v>0</v>
      </c>
      <c r="AK48">
        <v>179</v>
      </c>
      <c r="AL48">
        <v>76</v>
      </c>
    </row>
    <row r="49" spans="1:38">
      <c r="A49" t="s">
        <v>91</v>
      </c>
      <c r="B49" s="34">
        <v>130.31</v>
      </c>
      <c r="C49" s="34">
        <v>86.87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14.51</v>
      </c>
      <c r="K49" s="37">
        <v>14.51</v>
      </c>
      <c r="L49" s="37">
        <v>14.87</v>
      </c>
      <c r="M49">
        <v>117.5</v>
      </c>
      <c r="N49">
        <v>270.87</v>
      </c>
      <c r="O49">
        <v>100.88</v>
      </c>
      <c r="P49">
        <v>0.77</v>
      </c>
      <c r="Q49">
        <v>29.22</v>
      </c>
      <c r="R49" s="93">
        <v>32.5</v>
      </c>
      <c r="S49" s="93">
        <v>32.5</v>
      </c>
      <c r="T49" s="93">
        <v>32.5</v>
      </c>
      <c r="U49">
        <v>1.1499999999999999</v>
      </c>
      <c r="V49">
        <v>118.65500299999999</v>
      </c>
      <c r="W49">
        <v>1.62</v>
      </c>
      <c r="X49">
        <v>15</v>
      </c>
      <c r="Y49">
        <v>5</v>
      </c>
      <c r="Z49">
        <v>5</v>
      </c>
      <c r="AA49">
        <v>233.33</v>
      </c>
      <c r="AB49">
        <v>46.67</v>
      </c>
      <c r="AC49">
        <v>87.52</v>
      </c>
      <c r="AD49">
        <v>43.18</v>
      </c>
      <c r="AE49">
        <v>88</v>
      </c>
      <c r="AF49">
        <v>44</v>
      </c>
      <c r="AG49">
        <v>4.66</v>
      </c>
      <c r="AH49">
        <v>13.33</v>
      </c>
      <c r="AI49">
        <v>13.33</v>
      </c>
      <c r="AJ49">
        <v>0</v>
      </c>
      <c r="AK49">
        <v>182</v>
      </c>
      <c r="AL49">
        <v>78</v>
      </c>
    </row>
    <row r="50" spans="1:38">
      <c r="A50" t="s">
        <v>92</v>
      </c>
      <c r="B50" s="34">
        <v>130.31</v>
      </c>
      <c r="C50" s="34">
        <v>86.87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14.8</v>
      </c>
      <c r="K50" s="37">
        <v>14.8</v>
      </c>
      <c r="L50" s="37">
        <v>15.17</v>
      </c>
      <c r="M50">
        <v>117.5</v>
      </c>
      <c r="N50">
        <v>270.87</v>
      </c>
      <c r="O50">
        <v>100.88</v>
      </c>
      <c r="P50">
        <v>0.77</v>
      </c>
      <c r="Q50">
        <v>28.81</v>
      </c>
      <c r="R50" s="93">
        <v>32.5</v>
      </c>
      <c r="S50" s="93">
        <v>32.5</v>
      </c>
      <c r="T50" s="93">
        <v>32.5</v>
      </c>
      <c r="U50">
        <v>1.1499999999999999</v>
      </c>
      <c r="V50">
        <v>123.02512</v>
      </c>
      <c r="W50">
        <v>1.62</v>
      </c>
      <c r="X50">
        <v>15</v>
      </c>
      <c r="Y50">
        <v>5</v>
      </c>
      <c r="Z50">
        <v>5</v>
      </c>
      <c r="AA50">
        <v>233.33</v>
      </c>
      <c r="AB50">
        <v>46.67</v>
      </c>
      <c r="AC50">
        <v>89.06</v>
      </c>
      <c r="AD50">
        <v>44.3</v>
      </c>
      <c r="AE50">
        <v>89</v>
      </c>
      <c r="AF50">
        <v>44</v>
      </c>
      <c r="AG50">
        <v>4.66</v>
      </c>
      <c r="AH50">
        <v>13.33</v>
      </c>
      <c r="AI50">
        <v>13.33</v>
      </c>
      <c r="AJ50">
        <v>0</v>
      </c>
      <c r="AK50">
        <v>186</v>
      </c>
      <c r="AL50">
        <v>79</v>
      </c>
    </row>
    <row r="51" spans="1:38">
      <c r="A51" t="s">
        <v>93</v>
      </c>
      <c r="B51" s="34">
        <v>130.31</v>
      </c>
      <c r="C51" s="34">
        <v>86.87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14.98</v>
      </c>
      <c r="K51" s="37">
        <v>14.98</v>
      </c>
      <c r="L51" s="37">
        <v>15.36</v>
      </c>
      <c r="M51">
        <v>117.5</v>
      </c>
      <c r="N51">
        <v>270.87</v>
      </c>
      <c r="O51">
        <v>100.88</v>
      </c>
      <c r="P51">
        <v>0.85</v>
      </c>
      <c r="Q51">
        <v>28.41</v>
      </c>
      <c r="R51" s="93">
        <v>32.5</v>
      </c>
      <c r="S51" s="93">
        <v>32.5</v>
      </c>
      <c r="T51" s="93">
        <v>32.5</v>
      </c>
      <c r="U51">
        <v>1.1499999999999999</v>
      </c>
      <c r="V51">
        <v>121.389976</v>
      </c>
      <c r="W51">
        <v>1.62</v>
      </c>
      <c r="X51">
        <v>15</v>
      </c>
      <c r="Y51">
        <v>5</v>
      </c>
      <c r="Z51">
        <v>5</v>
      </c>
      <c r="AA51">
        <v>233.33</v>
      </c>
      <c r="AB51">
        <v>46.67</v>
      </c>
      <c r="AC51">
        <v>90.06</v>
      </c>
      <c r="AD51">
        <v>44.79</v>
      </c>
      <c r="AE51">
        <v>89</v>
      </c>
      <c r="AF51">
        <v>44</v>
      </c>
      <c r="AG51">
        <v>4.66</v>
      </c>
      <c r="AH51">
        <v>13.33</v>
      </c>
      <c r="AI51">
        <v>13.33</v>
      </c>
      <c r="AJ51">
        <v>0</v>
      </c>
      <c r="AK51">
        <v>186</v>
      </c>
      <c r="AL51">
        <v>79</v>
      </c>
    </row>
    <row r="52" spans="1:38">
      <c r="A52" t="s">
        <v>94</v>
      </c>
      <c r="B52" s="34">
        <v>130.31</v>
      </c>
      <c r="C52" s="34">
        <v>86.87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15.06</v>
      </c>
      <c r="K52" s="37">
        <v>15.06</v>
      </c>
      <c r="L52" s="37">
        <v>15.43</v>
      </c>
      <c r="M52">
        <v>117.5</v>
      </c>
      <c r="N52">
        <v>270.87</v>
      </c>
      <c r="O52">
        <v>100.88</v>
      </c>
      <c r="P52">
        <v>0.85</v>
      </c>
      <c r="Q52">
        <v>28.01</v>
      </c>
      <c r="R52" s="93">
        <v>32.5</v>
      </c>
      <c r="S52" s="93">
        <v>32.5</v>
      </c>
      <c r="T52" s="93">
        <v>32.5</v>
      </c>
      <c r="U52">
        <v>1.1499999999999999</v>
      </c>
      <c r="V52">
        <v>124.261211</v>
      </c>
      <c r="W52">
        <v>1.62</v>
      </c>
      <c r="X52">
        <v>15</v>
      </c>
      <c r="Y52">
        <v>5</v>
      </c>
      <c r="Z52">
        <v>5</v>
      </c>
      <c r="AA52">
        <v>233.33</v>
      </c>
      <c r="AB52">
        <v>46.67</v>
      </c>
      <c r="AC52">
        <v>90.87</v>
      </c>
      <c r="AD52">
        <v>44.89</v>
      </c>
      <c r="AE52">
        <v>89</v>
      </c>
      <c r="AF52">
        <v>44</v>
      </c>
      <c r="AG52">
        <v>4.66</v>
      </c>
      <c r="AH52">
        <v>13.33</v>
      </c>
      <c r="AI52">
        <v>13.33</v>
      </c>
      <c r="AJ52">
        <v>0</v>
      </c>
      <c r="AK52">
        <v>186</v>
      </c>
      <c r="AL52">
        <v>79</v>
      </c>
    </row>
    <row r="53" spans="1:38">
      <c r="A53" t="s">
        <v>95</v>
      </c>
      <c r="B53" s="34">
        <v>130.31</v>
      </c>
      <c r="C53" s="34">
        <v>86.87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15.06</v>
      </c>
      <c r="K53" s="37">
        <v>15.06</v>
      </c>
      <c r="L53" s="37">
        <v>15.43</v>
      </c>
      <c r="M53">
        <v>117.5</v>
      </c>
      <c r="N53">
        <v>270.87</v>
      </c>
      <c r="O53">
        <v>100.88</v>
      </c>
      <c r="P53">
        <v>0.85</v>
      </c>
      <c r="Q53">
        <v>31.23</v>
      </c>
      <c r="R53" s="93">
        <v>32.5</v>
      </c>
      <c r="S53" s="93">
        <v>32.5</v>
      </c>
      <c r="T53" s="93">
        <v>32.5</v>
      </c>
      <c r="U53">
        <v>1.1499999999999999</v>
      </c>
      <c r="V53">
        <v>126.13968</v>
      </c>
      <c r="W53">
        <v>1.62</v>
      </c>
      <c r="X53">
        <v>15</v>
      </c>
      <c r="Y53">
        <v>5</v>
      </c>
      <c r="Z53">
        <v>5</v>
      </c>
      <c r="AA53">
        <v>233.33</v>
      </c>
      <c r="AB53">
        <v>46.67</v>
      </c>
      <c r="AC53">
        <v>91.13</v>
      </c>
      <c r="AD53">
        <v>45.04</v>
      </c>
      <c r="AE53">
        <v>89</v>
      </c>
      <c r="AF53">
        <v>44</v>
      </c>
      <c r="AG53">
        <v>4.66</v>
      </c>
      <c r="AH53">
        <v>13.33</v>
      </c>
      <c r="AI53">
        <v>13.33</v>
      </c>
      <c r="AJ53">
        <v>0</v>
      </c>
      <c r="AK53">
        <v>186</v>
      </c>
      <c r="AL53">
        <v>79</v>
      </c>
    </row>
    <row r="54" spans="1:38">
      <c r="A54" t="s">
        <v>96</v>
      </c>
      <c r="B54" s="34">
        <v>130.31</v>
      </c>
      <c r="C54" s="34">
        <v>86.87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15.03</v>
      </c>
      <c r="K54" s="37">
        <v>15.03</v>
      </c>
      <c r="L54" s="37">
        <v>15.4</v>
      </c>
      <c r="M54">
        <v>117.5</v>
      </c>
      <c r="N54">
        <v>270.87</v>
      </c>
      <c r="O54">
        <v>100.88</v>
      </c>
      <c r="P54">
        <v>0.85</v>
      </c>
      <c r="Q54">
        <v>30.77</v>
      </c>
      <c r="R54" s="93">
        <v>32.5</v>
      </c>
      <c r="S54" s="93">
        <v>32.5</v>
      </c>
      <c r="T54" s="93">
        <v>32.5</v>
      </c>
      <c r="U54">
        <v>1.1499999999999999</v>
      </c>
      <c r="V54">
        <v>127.044849</v>
      </c>
      <c r="W54">
        <v>1.62</v>
      </c>
      <c r="X54">
        <v>15</v>
      </c>
      <c r="Y54">
        <v>5</v>
      </c>
      <c r="Z54">
        <v>5</v>
      </c>
      <c r="AA54">
        <v>233.33</v>
      </c>
      <c r="AB54">
        <v>46.67</v>
      </c>
      <c r="AC54">
        <v>90.76</v>
      </c>
      <c r="AD54">
        <v>44.43</v>
      </c>
      <c r="AE54">
        <v>89</v>
      </c>
      <c r="AF54">
        <v>44</v>
      </c>
      <c r="AG54">
        <v>4.66</v>
      </c>
      <c r="AH54">
        <v>13.33</v>
      </c>
      <c r="AI54">
        <v>13.33</v>
      </c>
      <c r="AJ54">
        <v>0</v>
      </c>
      <c r="AK54">
        <v>186</v>
      </c>
      <c r="AL54">
        <v>79</v>
      </c>
    </row>
    <row r="55" spans="1:38">
      <c r="A55" t="s">
        <v>97</v>
      </c>
      <c r="B55" s="34">
        <v>130.31</v>
      </c>
      <c r="C55" s="34">
        <v>86.87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14.94</v>
      </c>
      <c r="K55" s="37">
        <v>14.94</v>
      </c>
      <c r="L55" s="37">
        <v>15.31</v>
      </c>
      <c r="M55">
        <v>117.5</v>
      </c>
      <c r="N55">
        <v>270.87</v>
      </c>
      <c r="O55">
        <v>100.88</v>
      </c>
      <c r="P55">
        <v>0.85</v>
      </c>
      <c r="Q55">
        <v>30.62</v>
      </c>
      <c r="R55" s="93">
        <v>32.5</v>
      </c>
      <c r="S55" s="93">
        <v>32.5</v>
      </c>
      <c r="T55" s="93">
        <v>32.5</v>
      </c>
      <c r="U55">
        <v>1.22</v>
      </c>
      <c r="V55">
        <v>126.363539</v>
      </c>
      <c r="W55">
        <v>1.62</v>
      </c>
      <c r="X55">
        <v>15</v>
      </c>
      <c r="Y55">
        <v>5</v>
      </c>
      <c r="Z55">
        <v>5</v>
      </c>
      <c r="AA55">
        <v>233.33</v>
      </c>
      <c r="AB55">
        <v>46.67</v>
      </c>
      <c r="AC55">
        <v>90.02</v>
      </c>
      <c r="AD55">
        <v>44.14</v>
      </c>
      <c r="AE55">
        <v>89</v>
      </c>
      <c r="AF55">
        <v>44</v>
      </c>
      <c r="AG55">
        <v>4.66</v>
      </c>
      <c r="AH55">
        <v>14</v>
      </c>
      <c r="AI55">
        <v>14</v>
      </c>
      <c r="AJ55">
        <v>0</v>
      </c>
      <c r="AK55">
        <v>182</v>
      </c>
      <c r="AL55">
        <v>78</v>
      </c>
    </row>
    <row r="56" spans="1:38">
      <c r="A56" t="s">
        <v>98</v>
      </c>
      <c r="B56" s="34">
        <v>130.31</v>
      </c>
      <c r="C56" s="34">
        <v>86.87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14.74</v>
      </c>
      <c r="K56" s="37">
        <v>14.74</v>
      </c>
      <c r="L56" s="37">
        <v>15.11</v>
      </c>
      <c r="M56">
        <v>117.5</v>
      </c>
      <c r="N56">
        <v>270.87</v>
      </c>
      <c r="O56">
        <v>100.88</v>
      </c>
      <c r="P56">
        <v>0.85</v>
      </c>
      <c r="Q56">
        <v>30.2</v>
      </c>
      <c r="R56" s="93">
        <v>32.5</v>
      </c>
      <c r="S56" s="93">
        <v>32.5</v>
      </c>
      <c r="T56" s="93">
        <v>32.5</v>
      </c>
      <c r="U56">
        <v>1.22</v>
      </c>
      <c r="V56">
        <v>124.144415</v>
      </c>
      <c r="W56">
        <v>1.62</v>
      </c>
      <c r="X56">
        <v>15</v>
      </c>
      <c r="Y56">
        <v>5</v>
      </c>
      <c r="Z56">
        <v>5</v>
      </c>
      <c r="AA56">
        <v>233.33</v>
      </c>
      <c r="AB56">
        <v>46.67</v>
      </c>
      <c r="AC56">
        <v>89.09</v>
      </c>
      <c r="AD56">
        <v>43.04</v>
      </c>
      <c r="AE56">
        <v>89</v>
      </c>
      <c r="AF56">
        <v>44</v>
      </c>
      <c r="AG56">
        <v>4.66</v>
      </c>
      <c r="AH56">
        <v>13.33</v>
      </c>
      <c r="AI56">
        <v>13.33</v>
      </c>
      <c r="AJ56">
        <v>0</v>
      </c>
      <c r="AK56">
        <v>182</v>
      </c>
      <c r="AL56">
        <v>78</v>
      </c>
    </row>
    <row r="57" spans="1:38">
      <c r="A57" t="s">
        <v>99</v>
      </c>
      <c r="B57" s="34">
        <v>130.31</v>
      </c>
      <c r="C57" s="34">
        <v>86.87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14.39</v>
      </c>
      <c r="K57" s="37">
        <v>14.39</v>
      </c>
      <c r="L57" s="37">
        <v>14.75</v>
      </c>
      <c r="M57">
        <v>117.5</v>
      </c>
      <c r="N57">
        <v>270.87</v>
      </c>
      <c r="O57">
        <v>100.88</v>
      </c>
      <c r="P57">
        <v>0.85</v>
      </c>
      <c r="Q57">
        <v>24.11</v>
      </c>
      <c r="R57" s="93">
        <v>32.5</v>
      </c>
      <c r="S57" s="93">
        <v>32.5</v>
      </c>
      <c r="T57" s="93">
        <v>32.5</v>
      </c>
      <c r="U57">
        <v>1.22</v>
      </c>
      <c r="V57">
        <v>135.46389400000001</v>
      </c>
      <c r="W57">
        <v>1.62</v>
      </c>
      <c r="X57">
        <v>15</v>
      </c>
      <c r="Y57">
        <v>5</v>
      </c>
      <c r="Z57">
        <v>5</v>
      </c>
      <c r="AA57">
        <v>233.33</v>
      </c>
      <c r="AB57">
        <v>46.67</v>
      </c>
      <c r="AC57">
        <v>87.51</v>
      </c>
      <c r="AD57">
        <v>42.71</v>
      </c>
      <c r="AE57">
        <v>87</v>
      </c>
      <c r="AF57">
        <v>44</v>
      </c>
      <c r="AG57">
        <v>4.66</v>
      </c>
      <c r="AH57">
        <v>13.33</v>
      </c>
      <c r="AI57">
        <v>13.33</v>
      </c>
      <c r="AJ57">
        <v>0</v>
      </c>
      <c r="AK57">
        <v>182</v>
      </c>
      <c r="AL57">
        <v>78</v>
      </c>
    </row>
    <row r="58" spans="1:38">
      <c r="A58" t="s">
        <v>100</v>
      </c>
      <c r="B58" s="34">
        <v>130.31</v>
      </c>
      <c r="C58" s="34">
        <v>86.87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13.99</v>
      </c>
      <c r="K58" s="37">
        <v>13.99</v>
      </c>
      <c r="L58" s="37">
        <v>14.34</v>
      </c>
      <c r="M58">
        <v>117.5</v>
      </c>
      <c r="N58">
        <v>270.87</v>
      </c>
      <c r="O58">
        <v>100.88</v>
      </c>
      <c r="P58">
        <v>0.85</v>
      </c>
      <c r="Q58">
        <v>23.88</v>
      </c>
      <c r="R58" s="93">
        <v>32.5</v>
      </c>
      <c r="S58" s="93">
        <v>32.5</v>
      </c>
      <c r="T58" s="93">
        <v>32.5</v>
      </c>
      <c r="U58">
        <v>1.22</v>
      </c>
      <c r="V58">
        <v>129.88688500000001</v>
      </c>
      <c r="W58">
        <v>1.62</v>
      </c>
      <c r="X58">
        <v>15</v>
      </c>
      <c r="Y58">
        <v>5</v>
      </c>
      <c r="Z58">
        <v>5</v>
      </c>
      <c r="AA58">
        <v>233.33</v>
      </c>
      <c r="AB58">
        <v>46.67</v>
      </c>
      <c r="AC58">
        <v>85.36</v>
      </c>
      <c r="AD58">
        <v>42.31</v>
      </c>
      <c r="AE58">
        <v>86</v>
      </c>
      <c r="AF58">
        <v>43</v>
      </c>
      <c r="AG58">
        <v>4.66</v>
      </c>
      <c r="AH58">
        <v>13.33</v>
      </c>
      <c r="AI58">
        <v>13.33</v>
      </c>
      <c r="AJ58">
        <v>0</v>
      </c>
      <c r="AK58">
        <v>179</v>
      </c>
      <c r="AL58">
        <v>76</v>
      </c>
    </row>
    <row r="59" spans="1:38">
      <c r="A59" t="s">
        <v>101</v>
      </c>
      <c r="B59" s="34">
        <v>130.31</v>
      </c>
      <c r="C59" s="34">
        <v>86.87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13.48</v>
      </c>
      <c r="K59" s="37">
        <v>13.48</v>
      </c>
      <c r="L59" s="37">
        <v>13.83</v>
      </c>
      <c r="M59">
        <v>117.5</v>
      </c>
      <c r="N59">
        <v>270.87</v>
      </c>
      <c r="O59">
        <v>100.88</v>
      </c>
      <c r="P59">
        <v>0.93</v>
      </c>
      <c r="Q59">
        <v>25.74</v>
      </c>
      <c r="R59" s="93">
        <v>32.5</v>
      </c>
      <c r="S59" s="93">
        <v>32.5</v>
      </c>
      <c r="T59" s="93">
        <v>32.5</v>
      </c>
      <c r="U59">
        <v>1.22</v>
      </c>
      <c r="V59">
        <v>123.375508</v>
      </c>
      <c r="W59">
        <v>1.67</v>
      </c>
      <c r="X59">
        <v>15</v>
      </c>
      <c r="Y59">
        <v>5</v>
      </c>
      <c r="Z59">
        <v>5</v>
      </c>
      <c r="AA59">
        <v>222.78</v>
      </c>
      <c r="AB59">
        <v>44.56</v>
      </c>
      <c r="AC59">
        <v>82.64</v>
      </c>
      <c r="AD59">
        <v>39.9</v>
      </c>
      <c r="AE59">
        <v>84</v>
      </c>
      <c r="AF59">
        <v>42</v>
      </c>
      <c r="AG59">
        <v>4.66</v>
      </c>
      <c r="AH59">
        <v>13.33</v>
      </c>
      <c r="AI59">
        <v>13.33</v>
      </c>
      <c r="AJ59">
        <v>0</v>
      </c>
      <c r="AK59">
        <v>175</v>
      </c>
      <c r="AL59">
        <v>75</v>
      </c>
    </row>
    <row r="60" spans="1:38">
      <c r="A60" t="s">
        <v>102</v>
      </c>
      <c r="B60" s="34">
        <v>130.31</v>
      </c>
      <c r="C60" s="34">
        <v>86.87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12.86</v>
      </c>
      <c r="K60" s="37">
        <v>12.86</v>
      </c>
      <c r="L60" s="37">
        <v>13.18</v>
      </c>
      <c r="M60">
        <v>117.5</v>
      </c>
      <c r="N60">
        <v>270.87</v>
      </c>
      <c r="O60">
        <v>100.88</v>
      </c>
      <c r="P60">
        <v>0.93</v>
      </c>
      <c r="Q60">
        <v>25.06</v>
      </c>
      <c r="R60" s="93">
        <v>32.5</v>
      </c>
      <c r="S60" s="93">
        <v>32.5</v>
      </c>
      <c r="T60" s="93">
        <v>32.5</v>
      </c>
      <c r="U60">
        <v>1.22</v>
      </c>
      <c r="V60">
        <v>116.21202</v>
      </c>
      <c r="W60">
        <v>1.67</v>
      </c>
      <c r="X60">
        <v>15</v>
      </c>
      <c r="Y60">
        <v>5</v>
      </c>
      <c r="Z60">
        <v>5</v>
      </c>
      <c r="AA60">
        <v>213.8</v>
      </c>
      <c r="AB60">
        <v>42.76</v>
      </c>
      <c r="AC60">
        <v>79.5</v>
      </c>
      <c r="AD60">
        <v>38.67</v>
      </c>
      <c r="AE60">
        <v>81</v>
      </c>
      <c r="AF60">
        <v>40</v>
      </c>
      <c r="AG60">
        <v>4.66</v>
      </c>
      <c r="AH60">
        <v>13.33</v>
      </c>
      <c r="AI60">
        <v>13.33</v>
      </c>
      <c r="AJ60">
        <v>0</v>
      </c>
      <c r="AK60">
        <v>168</v>
      </c>
      <c r="AL60">
        <v>72</v>
      </c>
    </row>
    <row r="61" spans="1:38">
      <c r="A61" t="s">
        <v>103</v>
      </c>
      <c r="B61" s="34">
        <v>130.31</v>
      </c>
      <c r="C61" s="34">
        <v>86.87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12.2</v>
      </c>
      <c r="K61" s="37">
        <v>12.2</v>
      </c>
      <c r="L61" s="37">
        <v>12.5</v>
      </c>
      <c r="M61">
        <v>117.5</v>
      </c>
      <c r="N61">
        <v>270.87</v>
      </c>
      <c r="O61">
        <v>100.88</v>
      </c>
      <c r="P61">
        <v>0.93</v>
      </c>
      <c r="Q61">
        <v>27.12</v>
      </c>
      <c r="R61" s="93">
        <v>32.5</v>
      </c>
      <c r="S61" s="93">
        <v>32.5</v>
      </c>
      <c r="T61" s="93">
        <v>32.5</v>
      </c>
      <c r="U61">
        <v>1.22</v>
      </c>
      <c r="V61">
        <v>108.172562</v>
      </c>
      <c r="W61">
        <v>1.67</v>
      </c>
      <c r="X61">
        <v>15</v>
      </c>
      <c r="Y61">
        <v>5</v>
      </c>
      <c r="Z61">
        <v>5</v>
      </c>
      <c r="AA61">
        <v>204.07</v>
      </c>
      <c r="AB61">
        <v>40.81</v>
      </c>
      <c r="AC61">
        <v>75.180000000000007</v>
      </c>
      <c r="AD61">
        <v>36.57</v>
      </c>
      <c r="AE61">
        <v>78</v>
      </c>
      <c r="AF61">
        <v>39</v>
      </c>
      <c r="AG61">
        <v>5</v>
      </c>
      <c r="AH61">
        <v>13.33</v>
      </c>
      <c r="AI61">
        <v>13.33</v>
      </c>
      <c r="AJ61">
        <v>0</v>
      </c>
      <c r="AK61">
        <v>158</v>
      </c>
      <c r="AL61">
        <v>67</v>
      </c>
    </row>
    <row r="62" spans="1:38">
      <c r="A62" t="s">
        <v>104</v>
      </c>
      <c r="B62" s="34">
        <v>130.31</v>
      </c>
      <c r="C62" s="34">
        <v>86.87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11.43</v>
      </c>
      <c r="K62" s="37">
        <v>11.43</v>
      </c>
      <c r="L62" s="37">
        <v>11.72</v>
      </c>
      <c r="M62">
        <v>117.5</v>
      </c>
      <c r="N62">
        <v>270.87</v>
      </c>
      <c r="O62">
        <v>100.88</v>
      </c>
      <c r="P62">
        <v>0.93</v>
      </c>
      <c r="Q62">
        <v>26.25</v>
      </c>
      <c r="R62" s="93">
        <v>32.5</v>
      </c>
      <c r="S62" s="93">
        <v>32.5</v>
      </c>
      <c r="T62" s="93">
        <v>32.5</v>
      </c>
      <c r="U62">
        <v>1.22</v>
      </c>
      <c r="V62">
        <v>99.052740999999997</v>
      </c>
      <c r="W62">
        <v>1.67</v>
      </c>
      <c r="X62">
        <v>15</v>
      </c>
      <c r="Y62">
        <v>5</v>
      </c>
      <c r="Z62">
        <v>5</v>
      </c>
      <c r="AA62">
        <v>192.17</v>
      </c>
      <c r="AB62">
        <v>38.43</v>
      </c>
      <c r="AC62">
        <v>70.42</v>
      </c>
      <c r="AD62">
        <v>34.85</v>
      </c>
      <c r="AE62">
        <v>73</v>
      </c>
      <c r="AF62">
        <v>37</v>
      </c>
      <c r="AG62">
        <v>5.34</v>
      </c>
      <c r="AH62">
        <v>13.33</v>
      </c>
      <c r="AI62">
        <v>13.33</v>
      </c>
      <c r="AJ62">
        <v>0</v>
      </c>
      <c r="AK62">
        <v>147</v>
      </c>
      <c r="AL62">
        <v>63</v>
      </c>
    </row>
    <row r="63" spans="1:38">
      <c r="A63" t="s">
        <v>105</v>
      </c>
      <c r="B63" s="34">
        <v>130.31</v>
      </c>
      <c r="C63" s="34">
        <v>86.87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10.56</v>
      </c>
      <c r="K63" s="37">
        <v>10.56</v>
      </c>
      <c r="L63" s="37">
        <v>10.82</v>
      </c>
      <c r="M63">
        <v>117.5</v>
      </c>
      <c r="N63">
        <v>270.87</v>
      </c>
      <c r="O63">
        <v>100.88</v>
      </c>
      <c r="P63">
        <v>0.93</v>
      </c>
      <c r="Q63">
        <v>26.36</v>
      </c>
      <c r="R63" s="93">
        <v>32.5</v>
      </c>
      <c r="S63" s="93">
        <v>32.5</v>
      </c>
      <c r="T63" s="93">
        <v>32.5</v>
      </c>
      <c r="U63">
        <v>1.3</v>
      </c>
      <c r="V63">
        <v>89.202945</v>
      </c>
      <c r="W63">
        <v>1.67</v>
      </c>
      <c r="X63">
        <v>15</v>
      </c>
      <c r="Y63">
        <v>5</v>
      </c>
      <c r="Z63">
        <v>5</v>
      </c>
      <c r="AA63">
        <v>176.55</v>
      </c>
      <c r="AB63">
        <v>35.31</v>
      </c>
      <c r="AC63">
        <v>65.069999999999993</v>
      </c>
      <c r="AD63">
        <v>32.64</v>
      </c>
      <c r="AE63">
        <v>65</v>
      </c>
      <c r="AF63">
        <v>32</v>
      </c>
      <c r="AG63">
        <v>5.75</v>
      </c>
      <c r="AH63">
        <v>13.33</v>
      </c>
      <c r="AI63">
        <v>13.33</v>
      </c>
      <c r="AJ63">
        <v>20.23</v>
      </c>
      <c r="AK63">
        <v>137</v>
      </c>
      <c r="AL63">
        <v>58</v>
      </c>
    </row>
    <row r="64" spans="1:38">
      <c r="A64" t="s">
        <v>106</v>
      </c>
      <c r="B64" s="34">
        <v>130.31</v>
      </c>
      <c r="C64" s="34">
        <v>86.87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9.6300000000000008</v>
      </c>
      <c r="K64" s="37">
        <v>9.6300000000000008</v>
      </c>
      <c r="L64" s="37">
        <v>9.8699999999999992</v>
      </c>
      <c r="M64">
        <v>117.5</v>
      </c>
      <c r="N64">
        <v>270.87</v>
      </c>
      <c r="O64">
        <v>100.88</v>
      </c>
      <c r="P64">
        <v>0.93</v>
      </c>
      <c r="Q64">
        <v>26.47</v>
      </c>
      <c r="R64" s="93">
        <v>32.5</v>
      </c>
      <c r="S64" s="93">
        <v>32.5</v>
      </c>
      <c r="T64" s="93">
        <v>32.5</v>
      </c>
      <c r="U64">
        <v>1.3</v>
      </c>
      <c r="V64">
        <v>78.905430999999993</v>
      </c>
      <c r="W64">
        <v>1.67</v>
      </c>
      <c r="X64">
        <v>15</v>
      </c>
      <c r="Y64">
        <v>5</v>
      </c>
      <c r="Z64">
        <v>5</v>
      </c>
      <c r="AA64">
        <v>161.05000000000001</v>
      </c>
      <c r="AB64">
        <v>32.21</v>
      </c>
      <c r="AC64">
        <v>59.3</v>
      </c>
      <c r="AD64">
        <v>30.32</v>
      </c>
      <c r="AE64">
        <v>59</v>
      </c>
      <c r="AF64">
        <v>29</v>
      </c>
      <c r="AG64">
        <v>5.95</v>
      </c>
      <c r="AH64">
        <v>13.33</v>
      </c>
      <c r="AI64">
        <v>13.33</v>
      </c>
      <c r="AJ64">
        <v>20.23</v>
      </c>
      <c r="AK64">
        <v>123</v>
      </c>
      <c r="AL64">
        <v>52</v>
      </c>
    </row>
    <row r="65" spans="1:38">
      <c r="A65" t="s">
        <v>107</v>
      </c>
      <c r="B65" s="34">
        <v>130.31</v>
      </c>
      <c r="C65" s="34">
        <v>86.87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8.5500000000000007</v>
      </c>
      <c r="K65" s="37">
        <v>8.5500000000000007</v>
      </c>
      <c r="L65" s="37">
        <v>8.77</v>
      </c>
      <c r="M65">
        <v>117.5</v>
      </c>
      <c r="N65">
        <v>270.87</v>
      </c>
      <c r="O65">
        <v>100.88</v>
      </c>
      <c r="P65">
        <v>0.93</v>
      </c>
      <c r="Q65">
        <v>26.44</v>
      </c>
      <c r="R65" s="93">
        <v>32.5</v>
      </c>
      <c r="S65" s="93">
        <v>32.5</v>
      </c>
      <c r="T65" s="93">
        <v>32.5</v>
      </c>
      <c r="U65">
        <v>1.3</v>
      </c>
      <c r="V65">
        <v>67.975272000000004</v>
      </c>
      <c r="W65">
        <v>1.67</v>
      </c>
      <c r="X65">
        <v>16</v>
      </c>
      <c r="Y65">
        <v>5.34</v>
      </c>
      <c r="Z65">
        <v>5.33</v>
      </c>
      <c r="AA65">
        <v>143.69</v>
      </c>
      <c r="AB65">
        <v>28.74</v>
      </c>
      <c r="AC65">
        <v>53.41</v>
      </c>
      <c r="AD65">
        <v>27.61</v>
      </c>
      <c r="AE65">
        <v>52</v>
      </c>
      <c r="AF65">
        <v>26</v>
      </c>
      <c r="AG65">
        <v>6.1</v>
      </c>
      <c r="AH65">
        <v>13.33</v>
      </c>
      <c r="AI65">
        <v>13.33</v>
      </c>
      <c r="AJ65">
        <v>21.19</v>
      </c>
      <c r="AK65">
        <v>109</v>
      </c>
      <c r="AL65">
        <v>46</v>
      </c>
    </row>
    <row r="66" spans="1:38">
      <c r="A66" t="s">
        <v>108</v>
      </c>
      <c r="B66" s="34">
        <v>130.31</v>
      </c>
      <c r="C66" s="34">
        <v>86.87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7.47</v>
      </c>
      <c r="K66" s="37">
        <v>7.47</v>
      </c>
      <c r="L66" s="37">
        <v>7.65</v>
      </c>
      <c r="M66">
        <v>117.5</v>
      </c>
      <c r="N66">
        <v>270.87</v>
      </c>
      <c r="O66">
        <v>100.88</v>
      </c>
      <c r="P66">
        <v>0.93</v>
      </c>
      <c r="Q66">
        <v>26.73</v>
      </c>
      <c r="R66" s="93">
        <v>32.5</v>
      </c>
      <c r="S66" s="93">
        <v>32.5</v>
      </c>
      <c r="T66" s="93">
        <v>32.5</v>
      </c>
      <c r="U66">
        <v>1.3</v>
      </c>
      <c r="V66">
        <v>56.558463000000003</v>
      </c>
      <c r="W66">
        <v>1.67</v>
      </c>
      <c r="X66">
        <v>17.5</v>
      </c>
      <c r="Y66">
        <v>5.84</v>
      </c>
      <c r="Z66">
        <v>5.83</v>
      </c>
      <c r="AA66">
        <v>125.53</v>
      </c>
      <c r="AB66">
        <v>25.11</v>
      </c>
      <c r="AC66">
        <v>47.28</v>
      </c>
      <c r="AD66">
        <v>24.34</v>
      </c>
      <c r="AE66">
        <v>45</v>
      </c>
      <c r="AF66">
        <v>22</v>
      </c>
      <c r="AG66">
        <v>6.18</v>
      </c>
      <c r="AH66">
        <v>14</v>
      </c>
      <c r="AI66">
        <v>14</v>
      </c>
      <c r="AJ66">
        <v>21.19</v>
      </c>
      <c r="AK66">
        <v>95</v>
      </c>
      <c r="AL66">
        <v>40</v>
      </c>
    </row>
    <row r="67" spans="1:38">
      <c r="A67" t="s">
        <v>109</v>
      </c>
      <c r="B67" s="34">
        <v>130.31</v>
      </c>
      <c r="C67" s="34">
        <v>86.87</v>
      </c>
      <c r="D67" s="93">
        <f t="shared" si="0"/>
        <v>66.930000000000007</v>
      </c>
      <c r="E67" s="34">
        <v>0</v>
      </c>
      <c r="F67" s="34"/>
      <c r="G67" s="34"/>
      <c r="H67" s="34"/>
      <c r="I67" s="34"/>
      <c r="J67" s="37">
        <v>6.29</v>
      </c>
      <c r="K67" s="37">
        <v>6.29</v>
      </c>
      <c r="L67" s="37">
        <v>6.46</v>
      </c>
      <c r="M67">
        <v>117.5</v>
      </c>
      <c r="N67">
        <v>270.87</v>
      </c>
      <c r="O67">
        <v>100.88</v>
      </c>
      <c r="P67">
        <v>1.01</v>
      </c>
      <c r="Q67">
        <v>29.2</v>
      </c>
      <c r="R67" s="93">
        <v>21.6</v>
      </c>
      <c r="S67" s="93">
        <v>24</v>
      </c>
      <c r="T67" s="93">
        <v>21.33</v>
      </c>
      <c r="U67">
        <v>1.3</v>
      </c>
      <c r="V67">
        <v>45.676969</v>
      </c>
      <c r="W67">
        <v>1.67</v>
      </c>
      <c r="X67">
        <v>19</v>
      </c>
      <c r="Y67">
        <v>6.34</v>
      </c>
      <c r="Z67">
        <v>6.33</v>
      </c>
      <c r="AA67">
        <v>108.97</v>
      </c>
      <c r="AB67">
        <v>21.79</v>
      </c>
      <c r="AC67">
        <v>40.53</v>
      </c>
      <c r="AD67">
        <v>20.3</v>
      </c>
      <c r="AE67">
        <v>37</v>
      </c>
      <c r="AF67">
        <v>18</v>
      </c>
      <c r="AG67">
        <v>6.66</v>
      </c>
      <c r="AH67">
        <v>13.33</v>
      </c>
      <c r="AI67">
        <v>13.33</v>
      </c>
      <c r="AJ67">
        <v>22.15</v>
      </c>
      <c r="AK67">
        <v>81</v>
      </c>
      <c r="AL67">
        <v>34</v>
      </c>
    </row>
    <row r="68" spans="1:38">
      <c r="A68" t="s">
        <v>110</v>
      </c>
      <c r="B68" s="34">
        <v>130.31</v>
      </c>
      <c r="C68" s="34">
        <v>86.87</v>
      </c>
      <c r="D68" s="93">
        <f t="shared" ref="D68:D98" si="1">R68+S68+T68</f>
        <v>26.94</v>
      </c>
      <c r="E68" s="34">
        <v>0</v>
      </c>
      <c r="F68" s="34"/>
      <c r="G68" s="34"/>
      <c r="H68" s="34"/>
      <c r="I68" s="34"/>
      <c r="J68" s="37">
        <v>4.99</v>
      </c>
      <c r="K68" s="37">
        <v>4.99</v>
      </c>
      <c r="L68" s="37">
        <v>5.1100000000000003</v>
      </c>
      <c r="M68">
        <v>117.5</v>
      </c>
      <c r="N68">
        <v>270.87</v>
      </c>
      <c r="O68">
        <v>100.88</v>
      </c>
      <c r="P68">
        <v>1.01</v>
      </c>
      <c r="Q68">
        <v>28.67</v>
      </c>
      <c r="R68" s="93">
        <v>11</v>
      </c>
      <c r="S68" s="93">
        <v>10</v>
      </c>
      <c r="T68" s="93">
        <v>5.94</v>
      </c>
      <c r="U68">
        <v>1.3</v>
      </c>
      <c r="V68">
        <v>32.673681000000002</v>
      </c>
      <c r="W68">
        <v>1.67</v>
      </c>
      <c r="X68">
        <v>20</v>
      </c>
      <c r="Y68">
        <v>6.66</v>
      </c>
      <c r="Z68">
        <v>6.67</v>
      </c>
      <c r="AA68">
        <v>89.1</v>
      </c>
      <c r="AB68">
        <v>17.82</v>
      </c>
      <c r="AC68">
        <v>33.24</v>
      </c>
      <c r="AD68">
        <v>15</v>
      </c>
      <c r="AE68">
        <v>29</v>
      </c>
      <c r="AF68">
        <v>15</v>
      </c>
      <c r="AG68">
        <v>6.66</v>
      </c>
      <c r="AH68">
        <v>13.33</v>
      </c>
      <c r="AI68">
        <v>13.33</v>
      </c>
      <c r="AJ68">
        <v>22.15</v>
      </c>
      <c r="AK68">
        <v>67</v>
      </c>
      <c r="AL68">
        <v>28</v>
      </c>
    </row>
    <row r="69" spans="1:38">
      <c r="A69" t="s">
        <v>111</v>
      </c>
      <c r="B69" s="34">
        <v>130.31</v>
      </c>
      <c r="C69" s="34">
        <v>86.87</v>
      </c>
      <c r="D69" s="93">
        <f t="shared" si="1"/>
        <v>9.2200000000000006</v>
      </c>
      <c r="E69" s="34">
        <v>0</v>
      </c>
      <c r="F69" s="34"/>
      <c r="G69" s="34"/>
      <c r="H69" s="34"/>
      <c r="I69" s="34"/>
      <c r="J69" s="37">
        <v>3.41</v>
      </c>
      <c r="K69" s="37">
        <v>3.41</v>
      </c>
      <c r="L69" s="37">
        <v>3.5</v>
      </c>
      <c r="M69">
        <v>117.5</v>
      </c>
      <c r="N69">
        <v>270.87</v>
      </c>
      <c r="O69">
        <v>100.88</v>
      </c>
      <c r="P69">
        <v>1.01</v>
      </c>
      <c r="Q69">
        <v>28.33</v>
      </c>
      <c r="R69" s="93">
        <v>5</v>
      </c>
      <c r="S69" s="93">
        <v>2</v>
      </c>
      <c r="T69" s="93">
        <v>2.2200000000000002</v>
      </c>
      <c r="U69">
        <v>1.3</v>
      </c>
      <c r="V69">
        <v>20.964881999999999</v>
      </c>
      <c r="W69">
        <v>1.67</v>
      </c>
      <c r="X69">
        <v>20</v>
      </c>
      <c r="Y69">
        <v>6.66</v>
      </c>
      <c r="Z69">
        <v>6.67</v>
      </c>
      <c r="AA69">
        <v>70.63</v>
      </c>
      <c r="AB69">
        <v>14.12</v>
      </c>
      <c r="AC69">
        <v>25.6</v>
      </c>
      <c r="AD69">
        <v>11</v>
      </c>
      <c r="AE69">
        <v>20</v>
      </c>
      <c r="AF69">
        <v>10</v>
      </c>
      <c r="AG69">
        <v>6.66</v>
      </c>
      <c r="AH69">
        <v>13.33</v>
      </c>
      <c r="AI69">
        <v>13.33</v>
      </c>
      <c r="AJ69">
        <v>23.11</v>
      </c>
      <c r="AK69">
        <v>53</v>
      </c>
      <c r="AL69">
        <v>22</v>
      </c>
    </row>
    <row r="70" spans="1:38">
      <c r="A70" t="s">
        <v>112</v>
      </c>
      <c r="B70" s="34">
        <v>130.31</v>
      </c>
      <c r="C70" s="34">
        <v>86.87</v>
      </c>
      <c r="D70" s="93">
        <f t="shared" si="1"/>
        <v>2</v>
      </c>
      <c r="E70" s="34">
        <v>0</v>
      </c>
      <c r="F70" s="34"/>
      <c r="G70" s="34"/>
      <c r="H70" s="34"/>
      <c r="I70" s="34"/>
      <c r="J70" s="37">
        <v>2.15</v>
      </c>
      <c r="K70" s="37">
        <v>2.15</v>
      </c>
      <c r="L70" s="37">
        <v>2.2000000000000002</v>
      </c>
      <c r="M70">
        <v>117.5</v>
      </c>
      <c r="N70">
        <v>270.87</v>
      </c>
      <c r="O70">
        <v>100.88</v>
      </c>
      <c r="P70">
        <v>1.01</v>
      </c>
      <c r="Q70">
        <v>28</v>
      </c>
      <c r="R70" s="93">
        <v>1</v>
      </c>
      <c r="S70" s="93">
        <v>0</v>
      </c>
      <c r="T70" s="93">
        <v>1</v>
      </c>
      <c r="U70">
        <v>1.3</v>
      </c>
      <c r="V70">
        <v>13.499670999999999</v>
      </c>
      <c r="W70">
        <v>1.67</v>
      </c>
      <c r="X70">
        <v>20</v>
      </c>
      <c r="Y70">
        <v>6.66</v>
      </c>
      <c r="Z70">
        <v>6.67</v>
      </c>
      <c r="AA70">
        <v>52.72</v>
      </c>
      <c r="AB70">
        <v>10.54</v>
      </c>
      <c r="AC70">
        <v>17.66</v>
      </c>
      <c r="AD70">
        <v>6</v>
      </c>
      <c r="AE70">
        <v>13</v>
      </c>
      <c r="AF70">
        <v>7</v>
      </c>
      <c r="AG70">
        <v>6.66</v>
      </c>
      <c r="AH70">
        <v>13.33</v>
      </c>
      <c r="AI70">
        <v>13.33</v>
      </c>
      <c r="AJ70">
        <v>23.11</v>
      </c>
      <c r="AK70">
        <v>39</v>
      </c>
      <c r="AL70">
        <v>16</v>
      </c>
    </row>
    <row r="71" spans="1:38">
      <c r="A71" t="s">
        <v>113</v>
      </c>
      <c r="B71" s="34">
        <v>130.31</v>
      </c>
      <c r="C71" s="34">
        <v>86.87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1.07</v>
      </c>
      <c r="K71" s="37">
        <v>1.07</v>
      </c>
      <c r="L71" s="37">
        <v>1.1000000000000001</v>
      </c>
      <c r="M71">
        <v>117.5</v>
      </c>
      <c r="N71">
        <v>270.87</v>
      </c>
      <c r="O71">
        <v>100.88</v>
      </c>
      <c r="P71">
        <v>1.01</v>
      </c>
      <c r="Q71">
        <v>27.73</v>
      </c>
      <c r="R71" s="93">
        <v>0</v>
      </c>
      <c r="S71" s="93">
        <v>0</v>
      </c>
      <c r="T71" s="93">
        <v>0</v>
      </c>
      <c r="U71">
        <v>1.38</v>
      </c>
      <c r="V71">
        <v>6.0441929999999999</v>
      </c>
      <c r="W71">
        <v>1.67</v>
      </c>
      <c r="X71">
        <v>20</v>
      </c>
      <c r="Y71">
        <v>6.66</v>
      </c>
      <c r="Z71">
        <v>6.67</v>
      </c>
      <c r="AA71">
        <v>28.39</v>
      </c>
      <c r="AB71">
        <v>5.68</v>
      </c>
      <c r="AC71">
        <v>8.07</v>
      </c>
      <c r="AD71">
        <v>4</v>
      </c>
      <c r="AE71">
        <v>10</v>
      </c>
      <c r="AF71">
        <v>5</v>
      </c>
      <c r="AG71">
        <v>6.66</v>
      </c>
      <c r="AH71">
        <v>13.33</v>
      </c>
      <c r="AI71">
        <v>13.33</v>
      </c>
      <c r="AJ71">
        <v>24.08</v>
      </c>
      <c r="AK71">
        <v>21</v>
      </c>
      <c r="AL71">
        <v>9</v>
      </c>
    </row>
    <row r="72" spans="1:38">
      <c r="A72" t="s">
        <v>114</v>
      </c>
      <c r="B72" s="34">
        <v>130.31</v>
      </c>
      <c r="C72" s="34">
        <v>86.87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0.46</v>
      </c>
      <c r="K72" s="37">
        <v>0.46</v>
      </c>
      <c r="L72" s="37">
        <v>0.47</v>
      </c>
      <c r="M72">
        <v>117.5</v>
      </c>
      <c r="N72">
        <v>270.87</v>
      </c>
      <c r="O72">
        <v>100.88</v>
      </c>
      <c r="P72">
        <v>1.01</v>
      </c>
      <c r="Q72">
        <v>27.53</v>
      </c>
      <c r="R72" s="93">
        <v>0</v>
      </c>
      <c r="S72" s="93">
        <v>0</v>
      </c>
      <c r="T72" s="93">
        <v>0</v>
      </c>
      <c r="U72">
        <v>1.38</v>
      </c>
      <c r="V72">
        <v>2.5792449999999998</v>
      </c>
      <c r="W72">
        <v>1.67</v>
      </c>
      <c r="X72">
        <v>20</v>
      </c>
      <c r="Y72">
        <v>6.66</v>
      </c>
      <c r="Z72">
        <v>6.67</v>
      </c>
      <c r="AA72">
        <v>15.97</v>
      </c>
      <c r="AB72">
        <v>3.19</v>
      </c>
      <c r="AC72">
        <v>0.33</v>
      </c>
      <c r="AD72">
        <v>2</v>
      </c>
      <c r="AE72">
        <v>5</v>
      </c>
      <c r="AF72">
        <v>2</v>
      </c>
      <c r="AG72">
        <v>6.66</v>
      </c>
      <c r="AH72">
        <v>13.33</v>
      </c>
      <c r="AI72">
        <v>13.33</v>
      </c>
      <c r="AJ72">
        <v>25.04</v>
      </c>
      <c r="AK72">
        <v>11</v>
      </c>
      <c r="AL72">
        <v>4</v>
      </c>
    </row>
    <row r="73" spans="1:38">
      <c r="A73" t="s">
        <v>115</v>
      </c>
      <c r="B73" s="34">
        <v>130.31</v>
      </c>
      <c r="C73" s="34">
        <v>86.87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0.1</v>
      </c>
      <c r="K73" s="37">
        <v>0.1</v>
      </c>
      <c r="L73" s="37">
        <v>0.1</v>
      </c>
      <c r="M73">
        <v>117.5</v>
      </c>
      <c r="N73">
        <v>270.87</v>
      </c>
      <c r="O73">
        <v>100.88</v>
      </c>
      <c r="P73">
        <v>1.01</v>
      </c>
      <c r="Q73">
        <v>27.14</v>
      </c>
      <c r="R73" s="93">
        <v>0</v>
      </c>
      <c r="S73" s="93">
        <v>0</v>
      </c>
      <c r="T73" s="93">
        <v>0</v>
      </c>
      <c r="U73">
        <v>1.38</v>
      </c>
      <c r="V73">
        <v>0.17519399999999999</v>
      </c>
      <c r="W73">
        <v>1.67</v>
      </c>
      <c r="X73">
        <v>20</v>
      </c>
      <c r="Y73">
        <v>6.66</v>
      </c>
      <c r="Z73">
        <v>6.67</v>
      </c>
      <c r="AA73">
        <v>7.1</v>
      </c>
      <c r="AB73">
        <v>1.42</v>
      </c>
      <c r="AC73">
        <v>0</v>
      </c>
      <c r="AD73">
        <v>1</v>
      </c>
      <c r="AE73">
        <v>1</v>
      </c>
      <c r="AF73">
        <v>1</v>
      </c>
      <c r="AG73">
        <v>6.66</v>
      </c>
      <c r="AH73">
        <v>13.33</v>
      </c>
      <c r="AI73">
        <v>13.33</v>
      </c>
      <c r="AJ73">
        <v>26</v>
      </c>
      <c r="AK73">
        <v>2</v>
      </c>
      <c r="AL73">
        <v>1</v>
      </c>
    </row>
    <row r="74" spans="1:38">
      <c r="A74" t="s">
        <v>116</v>
      </c>
      <c r="B74" s="34">
        <v>130.31</v>
      </c>
      <c r="C74" s="34">
        <v>86.87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</v>
      </c>
      <c r="K74" s="37">
        <v>0</v>
      </c>
      <c r="L74" s="37">
        <v>0</v>
      </c>
      <c r="M74">
        <v>117.5</v>
      </c>
      <c r="N74">
        <v>270.87</v>
      </c>
      <c r="O74">
        <v>100.88</v>
      </c>
      <c r="P74">
        <v>1.01</v>
      </c>
      <c r="Q74">
        <v>26.7</v>
      </c>
      <c r="R74" s="93">
        <v>0</v>
      </c>
      <c r="S74" s="93">
        <v>0</v>
      </c>
      <c r="T74" s="93">
        <v>0</v>
      </c>
      <c r="U74">
        <v>1.38</v>
      </c>
      <c r="V74">
        <v>0</v>
      </c>
      <c r="W74">
        <v>1.67</v>
      </c>
      <c r="X74">
        <v>20</v>
      </c>
      <c r="Y74">
        <v>6.66</v>
      </c>
      <c r="Z74">
        <v>6.67</v>
      </c>
      <c r="AA74">
        <v>1.78</v>
      </c>
      <c r="AB74">
        <v>0.35</v>
      </c>
      <c r="AC74">
        <v>0</v>
      </c>
      <c r="AD74">
        <v>0</v>
      </c>
      <c r="AE74">
        <v>0</v>
      </c>
      <c r="AF74">
        <v>0</v>
      </c>
      <c r="AG74">
        <v>6.66</v>
      </c>
      <c r="AH74">
        <v>13.33</v>
      </c>
      <c r="AI74">
        <v>13.33</v>
      </c>
      <c r="AJ74">
        <v>26</v>
      </c>
      <c r="AK74">
        <v>0</v>
      </c>
      <c r="AL74">
        <v>0</v>
      </c>
    </row>
    <row r="75" spans="1:38">
      <c r="A75" t="s">
        <v>117</v>
      </c>
      <c r="B75" s="34">
        <v>130.31</v>
      </c>
      <c r="C75" s="34">
        <v>86.87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117.5</v>
      </c>
      <c r="N75">
        <v>270.87</v>
      </c>
      <c r="O75">
        <v>100.88</v>
      </c>
      <c r="P75">
        <v>1.0900000000000001</v>
      </c>
      <c r="Q75">
        <v>30.71</v>
      </c>
      <c r="R75" s="93">
        <v>0</v>
      </c>
      <c r="S75" s="93">
        <v>0</v>
      </c>
      <c r="T75" s="93">
        <v>0</v>
      </c>
      <c r="U75">
        <v>1.3</v>
      </c>
      <c r="V75">
        <v>0</v>
      </c>
      <c r="W75">
        <v>1.67</v>
      </c>
      <c r="X75">
        <v>20</v>
      </c>
      <c r="Y75">
        <v>6.66</v>
      </c>
      <c r="Z75">
        <v>6.67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6.66</v>
      </c>
      <c r="AH75">
        <v>22.88</v>
      </c>
      <c r="AI75">
        <v>22.88</v>
      </c>
      <c r="AJ75">
        <v>25.04</v>
      </c>
      <c r="AK75">
        <v>0</v>
      </c>
      <c r="AL75">
        <v>0</v>
      </c>
    </row>
    <row r="76" spans="1:38">
      <c r="A76" t="s">
        <v>118</v>
      </c>
      <c r="B76" s="34">
        <v>130.31</v>
      </c>
      <c r="C76" s="34">
        <v>86.87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117.5</v>
      </c>
      <c r="N76">
        <v>270.87</v>
      </c>
      <c r="O76">
        <v>100.88</v>
      </c>
      <c r="P76">
        <v>1.0900000000000001</v>
      </c>
      <c r="Q76">
        <v>30.93</v>
      </c>
      <c r="R76" s="93">
        <v>0</v>
      </c>
      <c r="S76" s="93">
        <v>0</v>
      </c>
      <c r="T76" s="93">
        <v>0</v>
      </c>
      <c r="U76">
        <v>1.3</v>
      </c>
      <c r="V76">
        <v>0</v>
      </c>
      <c r="W76">
        <v>1.67</v>
      </c>
      <c r="X76">
        <v>20</v>
      </c>
      <c r="Y76">
        <v>6.66</v>
      </c>
      <c r="Z76">
        <v>6.67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25.22</v>
      </c>
      <c r="AI76">
        <v>25.22</v>
      </c>
      <c r="AJ76">
        <v>25.04</v>
      </c>
      <c r="AK76">
        <v>0</v>
      </c>
      <c r="AL76">
        <v>0</v>
      </c>
    </row>
    <row r="77" spans="1:38">
      <c r="A77" t="s">
        <v>119</v>
      </c>
      <c r="B77" s="34">
        <v>130.31</v>
      </c>
      <c r="C77" s="34">
        <v>86.87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117.5</v>
      </c>
      <c r="N77">
        <v>270.87</v>
      </c>
      <c r="O77">
        <v>100.88</v>
      </c>
      <c r="P77">
        <v>1.0900000000000001</v>
      </c>
      <c r="Q77">
        <v>30.6</v>
      </c>
      <c r="R77" s="93">
        <v>0</v>
      </c>
      <c r="S77" s="93">
        <v>0</v>
      </c>
      <c r="T77" s="93">
        <v>0</v>
      </c>
      <c r="U77">
        <v>1.3</v>
      </c>
      <c r="V77">
        <v>0</v>
      </c>
      <c r="W77">
        <v>1.67</v>
      </c>
      <c r="X77">
        <v>28.83</v>
      </c>
      <c r="Y77">
        <v>9.6</v>
      </c>
      <c r="Z77">
        <v>9.61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7.81</v>
      </c>
      <c r="AH77">
        <v>29.55</v>
      </c>
      <c r="AI77">
        <v>29.55</v>
      </c>
      <c r="AJ77">
        <v>25.04</v>
      </c>
      <c r="AK77">
        <v>0</v>
      </c>
      <c r="AL77">
        <v>0</v>
      </c>
    </row>
    <row r="78" spans="1:38">
      <c r="A78" t="s">
        <v>120</v>
      </c>
      <c r="B78" s="34">
        <v>130.31</v>
      </c>
      <c r="C78" s="34">
        <v>86.87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117.5</v>
      </c>
      <c r="N78">
        <v>270.87</v>
      </c>
      <c r="O78">
        <v>100.88</v>
      </c>
      <c r="P78">
        <v>1.0900000000000001</v>
      </c>
      <c r="Q78">
        <v>30.24</v>
      </c>
      <c r="R78" s="93">
        <v>0</v>
      </c>
      <c r="S78" s="93">
        <v>0</v>
      </c>
      <c r="T78" s="93">
        <v>0</v>
      </c>
      <c r="U78">
        <v>1.3</v>
      </c>
      <c r="V78">
        <v>0</v>
      </c>
      <c r="W78">
        <v>1.67</v>
      </c>
      <c r="X78">
        <v>31.83</v>
      </c>
      <c r="Y78">
        <v>10.6</v>
      </c>
      <c r="Z78">
        <v>10.61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8.2100000000000009</v>
      </c>
      <c r="AH78">
        <v>33.85</v>
      </c>
      <c r="AI78">
        <v>33.85</v>
      </c>
      <c r="AJ78">
        <v>25.04</v>
      </c>
      <c r="AK78">
        <v>0</v>
      </c>
      <c r="AL78">
        <v>0</v>
      </c>
    </row>
    <row r="79" spans="1:38">
      <c r="A79" t="s">
        <v>121</v>
      </c>
      <c r="B79" s="34">
        <v>130.31</v>
      </c>
      <c r="C79" s="34">
        <v>86.87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117.5</v>
      </c>
      <c r="N79">
        <v>270.87</v>
      </c>
      <c r="O79">
        <v>100.88</v>
      </c>
      <c r="P79">
        <v>1.0900000000000001</v>
      </c>
      <c r="Q79">
        <v>24.01</v>
      </c>
      <c r="R79" s="93">
        <v>0</v>
      </c>
      <c r="S79" s="93">
        <v>0</v>
      </c>
      <c r="T79" s="93">
        <v>0</v>
      </c>
      <c r="U79">
        <v>1.22</v>
      </c>
      <c r="V79">
        <v>0</v>
      </c>
      <c r="W79">
        <v>1.62</v>
      </c>
      <c r="X79">
        <v>35.33</v>
      </c>
      <c r="Y79">
        <v>11.76</v>
      </c>
      <c r="Z79">
        <v>11.78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8.6199999999999992</v>
      </c>
      <c r="AH79">
        <v>37.69</v>
      </c>
      <c r="AI79">
        <v>37.69</v>
      </c>
      <c r="AJ79">
        <v>24.08</v>
      </c>
      <c r="AK79">
        <v>0</v>
      </c>
      <c r="AL79">
        <v>0</v>
      </c>
    </row>
    <row r="80" spans="1:38">
      <c r="A80" t="s">
        <v>122</v>
      </c>
      <c r="B80" s="34">
        <v>130.31</v>
      </c>
      <c r="C80" s="34">
        <v>86.87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117.5</v>
      </c>
      <c r="N80">
        <v>270.87</v>
      </c>
      <c r="O80">
        <v>100.88</v>
      </c>
      <c r="P80">
        <v>1.0900000000000001</v>
      </c>
      <c r="Q80">
        <v>23.55</v>
      </c>
      <c r="R80" s="93">
        <v>0</v>
      </c>
      <c r="S80" s="93">
        <v>0</v>
      </c>
      <c r="T80" s="93">
        <v>0</v>
      </c>
      <c r="U80">
        <v>1.22</v>
      </c>
      <c r="V80">
        <v>0</v>
      </c>
      <c r="W80">
        <v>1.62</v>
      </c>
      <c r="X80">
        <v>37.659999999999997</v>
      </c>
      <c r="Y80">
        <v>12.56</v>
      </c>
      <c r="Z80">
        <v>12.55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9.0299999999999994</v>
      </c>
      <c r="AH80">
        <v>41.6</v>
      </c>
      <c r="AI80">
        <v>41.6</v>
      </c>
      <c r="AJ80">
        <v>24.08</v>
      </c>
      <c r="AK80">
        <v>0</v>
      </c>
      <c r="AL80">
        <v>0</v>
      </c>
    </row>
    <row r="81" spans="1:38">
      <c r="A81" t="s">
        <v>123</v>
      </c>
      <c r="B81" s="34">
        <v>130.31</v>
      </c>
      <c r="C81" s="34">
        <v>86.87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117.5</v>
      </c>
      <c r="N81">
        <v>270.87</v>
      </c>
      <c r="O81">
        <v>100.88</v>
      </c>
      <c r="P81">
        <v>1.0900000000000001</v>
      </c>
      <c r="Q81">
        <v>23.23</v>
      </c>
      <c r="R81" s="93">
        <v>0</v>
      </c>
      <c r="S81" s="93">
        <v>0</v>
      </c>
      <c r="T81" s="93">
        <v>0</v>
      </c>
      <c r="U81">
        <v>1.22</v>
      </c>
      <c r="V81">
        <v>0</v>
      </c>
      <c r="W81">
        <v>1.62</v>
      </c>
      <c r="X81">
        <v>32.83</v>
      </c>
      <c r="Y81">
        <v>10.94</v>
      </c>
      <c r="Z81">
        <v>10.94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9.6199999999999992</v>
      </c>
      <c r="AH81">
        <v>44.82</v>
      </c>
      <c r="AI81">
        <v>44.82</v>
      </c>
      <c r="AJ81">
        <v>24.08</v>
      </c>
      <c r="AK81">
        <v>0</v>
      </c>
      <c r="AL81">
        <v>0</v>
      </c>
    </row>
    <row r="82" spans="1:38">
      <c r="A82" t="s">
        <v>124</v>
      </c>
      <c r="B82" s="34">
        <v>130.31</v>
      </c>
      <c r="C82" s="34">
        <v>86.87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117.5</v>
      </c>
      <c r="N82">
        <v>270.87</v>
      </c>
      <c r="O82">
        <v>100.88</v>
      </c>
      <c r="P82">
        <v>1.0900000000000001</v>
      </c>
      <c r="Q82">
        <v>22.89</v>
      </c>
      <c r="R82" s="93">
        <v>0</v>
      </c>
      <c r="S82" s="93">
        <v>0</v>
      </c>
      <c r="T82" s="93">
        <v>0</v>
      </c>
      <c r="U82">
        <v>1.22</v>
      </c>
      <c r="V82">
        <v>0</v>
      </c>
      <c r="W82">
        <v>1.62</v>
      </c>
      <c r="X82">
        <v>34.33</v>
      </c>
      <c r="Y82">
        <v>11.44</v>
      </c>
      <c r="Z82">
        <v>11.44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10.1</v>
      </c>
      <c r="AH82">
        <v>46.2</v>
      </c>
      <c r="AI82">
        <v>46.2</v>
      </c>
      <c r="AJ82">
        <v>24.08</v>
      </c>
      <c r="AK82">
        <v>0</v>
      </c>
      <c r="AL82">
        <v>0</v>
      </c>
    </row>
    <row r="83" spans="1:38">
      <c r="A83" t="s">
        <v>125</v>
      </c>
      <c r="B83" s="34">
        <v>130.31</v>
      </c>
      <c r="C83" s="34">
        <v>86.87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117.5</v>
      </c>
      <c r="N83">
        <v>270.87</v>
      </c>
      <c r="O83">
        <v>100.88</v>
      </c>
      <c r="P83">
        <v>1.01</v>
      </c>
      <c r="Q83">
        <v>22.61</v>
      </c>
      <c r="R83" s="93">
        <v>0</v>
      </c>
      <c r="S83" s="93">
        <v>0</v>
      </c>
      <c r="T83" s="93">
        <v>0</v>
      </c>
      <c r="U83">
        <v>1.22</v>
      </c>
      <c r="V83">
        <v>0</v>
      </c>
      <c r="W83">
        <v>1.62</v>
      </c>
      <c r="X83">
        <v>37.33</v>
      </c>
      <c r="Y83">
        <v>12.44</v>
      </c>
      <c r="Z83">
        <v>12.44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11.12</v>
      </c>
      <c r="AH83">
        <v>48.42</v>
      </c>
      <c r="AI83">
        <v>48.42</v>
      </c>
      <c r="AJ83">
        <v>24.08</v>
      </c>
      <c r="AK83">
        <v>0</v>
      </c>
      <c r="AL83">
        <v>0</v>
      </c>
    </row>
    <row r="84" spans="1:38">
      <c r="A84" t="s">
        <v>126</v>
      </c>
      <c r="B84" s="34">
        <v>130.31</v>
      </c>
      <c r="C84" s="34">
        <v>86.87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117.5</v>
      </c>
      <c r="N84">
        <v>270.87</v>
      </c>
      <c r="O84">
        <v>100.88</v>
      </c>
      <c r="P84">
        <v>1.01</v>
      </c>
      <c r="Q84">
        <v>22.37</v>
      </c>
      <c r="R84" s="93">
        <v>0</v>
      </c>
      <c r="S84" s="93">
        <v>0</v>
      </c>
      <c r="T84" s="93">
        <v>0</v>
      </c>
      <c r="U84">
        <v>1.22</v>
      </c>
      <c r="V84">
        <v>0</v>
      </c>
      <c r="W84">
        <v>1.62</v>
      </c>
      <c r="X84">
        <v>40.83</v>
      </c>
      <c r="Y84">
        <v>13.6</v>
      </c>
      <c r="Z84">
        <v>13.61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11.74</v>
      </c>
      <c r="AH84">
        <v>49.17</v>
      </c>
      <c r="AI84">
        <v>49.17</v>
      </c>
      <c r="AJ84">
        <v>24.08</v>
      </c>
      <c r="AK84">
        <v>0</v>
      </c>
      <c r="AL84">
        <v>0</v>
      </c>
    </row>
    <row r="85" spans="1:38">
      <c r="A85" t="s">
        <v>127</v>
      </c>
      <c r="B85" s="34">
        <v>130.31</v>
      </c>
      <c r="C85" s="34">
        <v>86.87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117.5</v>
      </c>
      <c r="N85">
        <v>270.87</v>
      </c>
      <c r="O85">
        <v>100.88</v>
      </c>
      <c r="P85">
        <v>1.01</v>
      </c>
      <c r="Q85">
        <v>22.37</v>
      </c>
      <c r="R85" s="93">
        <v>0</v>
      </c>
      <c r="S85" s="93">
        <v>0</v>
      </c>
      <c r="T85" s="93">
        <v>0</v>
      </c>
      <c r="U85">
        <v>1.22</v>
      </c>
      <c r="V85">
        <v>0</v>
      </c>
      <c r="W85">
        <v>1.62</v>
      </c>
      <c r="X85">
        <v>42.83</v>
      </c>
      <c r="Y85">
        <v>14.26</v>
      </c>
      <c r="Z85">
        <v>14.28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12.26</v>
      </c>
      <c r="AH85">
        <v>59.55</v>
      </c>
      <c r="AI85">
        <v>59.55</v>
      </c>
      <c r="AJ85">
        <v>24.08</v>
      </c>
      <c r="AK85">
        <v>0</v>
      </c>
      <c r="AL85">
        <v>0</v>
      </c>
    </row>
    <row r="86" spans="1:38">
      <c r="A86" t="s">
        <v>128</v>
      </c>
      <c r="B86" s="34">
        <v>130.31</v>
      </c>
      <c r="C86" s="34">
        <v>86.87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117.5</v>
      </c>
      <c r="N86">
        <v>270.87</v>
      </c>
      <c r="O86">
        <v>100.88</v>
      </c>
      <c r="P86">
        <v>1.01</v>
      </c>
      <c r="Q86">
        <v>22.3</v>
      </c>
      <c r="R86" s="93">
        <v>0</v>
      </c>
      <c r="S86" s="93">
        <v>0</v>
      </c>
      <c r="T86" s="93">
        <v>0</v>
      </c>
      <c r="U86">
        <v>1.22</v>
      </c>
      <c r="V86">
        <v>0</v>
      </c>
      <c r="W86">
        <v>1.62</v>
      </c>
      <c r="X86">
        <v>44.5</v>
      </c>
      <c r="Y86">
        <v>14.84</v>
      </c>
      <c r="Z86">
        <v>14.83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12.48</v>
      </c>
      <c r="AH86">
        <v>58.88</v>
      </c>
      <c r="AI86">
        <v>58.88</v>
      </c>
      <c r="AJ86">
        <v>24.08</v>
      </c>
      <c r="AK86">
        <v>0</v>
      </c>
      <c r="AL86">
        <v>0</v>
      </c>
    </row>
    <row r="87" spans="1:38">
      <c r="A87" t="s">
        <v>129</v>
      </c>
      <c r="B87" s="34">
        <v>130.31</v>
      </c>
      <c r="C87" s="34">
        <v>86.87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117.5</v>
      </c>
      <c r="N87">
        <v>270.87</v>
      </c>
      <c r="O87">
        <v>100.88</v>
      </c>
      <c r="P87">
        <v>1.01</v>
      </c>
      <c r="Q87">
        <v>22.25</v>
      </c>
      <c r="R87" s="93">
        <v>0</v>
      </c>
      <c r="S87" s="93">
        <v>0</v>
      </c>
      <c r="T87" s="93">
        <v>0</v>
      </c>
      <c r="U87">
        <v>1.22</v>
      </c>
      <c r="V87">
        <v>0</v>
      </c>
      <c r="W87">
        <v>1.62</v>
      </c>
      <c r="X87">
        <v>56.9</v>
      </c>
      <c r="Y87">
        <v>18.96</v>
      </c>
      <c r="Z87">
        <v>18.97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12.84</v>
      </c>
      <c r="AH87">
        <v>58.44</v>
      </c>
      <c r="AI87">
        <v>58.44</v>
      </c>
      <c r="AJ87">
        <v>24.08</v>
      </c>
      <c r="AK87">
        <v>0</v>
      </c>
      <c r="AL87">
        <v>0</v>
      </c>
    </row>
    <row r="88" spans="1:38">
      <c r="A88" t="s">
        <v>130</v>
      </c>
      <c r="B88" s="34">
        <v>130.31</v>
      </c>
      <c r="C88" s="34">
        <v>75.400000000000006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67.42</v>
      </c>
      <c r="N88">
        <v>270.87</v>
      </c>
      <c r="O88">
        <v>86.68</v>
      </c>
      <c r="P88">
        <v>1.01</v>
      </c>
      <c r="Q88">
        <v>22.29</v>
      </c>
      <c r="R88" s="93">
        <v>0</v>
      </c>
      <c r="S88" s="93">
        <v>0</v>
      </c>
      <c r="T88" s="93">
        <v>0</v>
      </c>
      <c r="U88">
        <v>1.22</v>
      </c>
      <c r="V88">
        <v>0</v>
      </c>
      <c r="W88">
        <v>1.62</v>
      </c>
      <c r="X88">
        <v>56.85</v>
      </c>
      <c r="Y88">
        <v>18.96</v>
      </c>
      <c r="Z88">
        <v>18.95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12.71</v>
      </c>
      <c r="AH88">
        <v>57.89</v>
      </c>
      <c r="AI88">
        <v>57.89</v>
      </c>
      <c r="AJ88">
        <v>24.08</v>
      </c>
      <c r="AK88">
        <v>0</v>
      </c>
      <c r="AL88">
        <v>0</v>
      </c>
    </row>
    <row r="89" spans="1:38">
      <c r="A89" t="s">
        <v>131</v>
      </c>
      <c r="B89" s="34">
        <v>130.31</v>
      </c>
      <c r="C89" s="34">
        <v>75.400000000000006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67.42</v>
      </c>
      <c r="N89">
        <v>270.87</v>
      </c>
      <c r="O89">
        <v>86.68</v>
      </c>
      <c r="P89">
        <v>1.01</v>
      </c>
      <c r="Q89">
        <v>22.25</v>
      </c>
      <c r="R89" s="93">
        <v>0</v>
      </c>
      <c r="S89" s="93">
        <v>0</v>
      </c>
      <c r="T89" s="93">
        <v>0</v>
      </c>
      <c r="U89">
        <v>1.22</v>
      </c>
      <c r="V89">
        <v>0</v>
      </c>
      <c r="W89">
        <v>1.62</v>
      </c>
      <c r="X89">
        <v>56.11</v>
      </c>
      <c r="Y89">
        <v>18.71</v>
      </c>
      <c r="Z89">
        <v>18.7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12.47</v>
      </c>
      <c r="AH89">
        <v>55.75</v>
      </c>
      <c r="AI89">
        <v>55.75</v>
      </c>
      <c r="AJ89">
        <v>24.08</v>
      </c>
      <c r="AK89">
        <v>0</v>
      </c>
      <c r="AL89">
        <v>0</v>
      </c>
    </row>
    <row r="90" spans="1:38">
      <c r="A90" t="s">
        <v>132</v>
      </c>
      <c r="B90" s="34">
        <v>130.31</v>
      </c>
      <c r="C90" s="34">
        <v>75.400000000000006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67.42</v>
      </c>
      <c r="N90">
        <v>270.87</v>
      </c>
      <c r="O90">
        <v>86.68</v>
      </c>
      <c r="P90">
        <v>1.01</v>
      </c>
      <c r="Q90">
        <v>22.21</v>
      </c>
      <c r="R90" s="93">
        <v>0</v>
      </c>
      <c r="S90" s="93">
        <v>0</v>
      </c>
      <c r="T90" s="93">
        <v>0</v>
      </c>
      <c r="U90">
        <v>1.22</v>
      </c>
      <c r="V90">
        <v>0</v>
      </c>
      <c r="W90">
        <v>1.62</v>
      </c>
      <c r="X90">
        <v>55.45</v>
      </c>
      <c r="Y90">
        <v>18.489999999999998</v>
      </c>
      <c r="Z90">
        <v>18.48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12.95</v>
      </c>
      <c r="AH90">
        <v>53.6</v>
      </c>
      <c r="AI90">
        <v>53.6</v>
      </c>
      <c r="AJ90">
        <v>24.08</v>
      </c>
      <c r="AK90">
        <v>0</v>
      </c>
      <c r="AL90">
        <v>0</v>
      </c>
    </row>
    <row r="91" spans="1:38">
      <c r="A91" t="s">
        <v>133</v>
      </c>
      <c r="B91" s="34">
        <v>130.31</v>
      </c>
      <c r="C91" s="34">
        <v>56.46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67.42</v>
      </c>
      <c r="N91">
        <v>270.87</v>
      </c>
      <c r="O91">
        <v>86.68</v>
      </c>
      <c r="P91">
        <v>1.01</v>
      </c>
      <c r="Q91">
        <v>22.14</v>
      </c>
      <c r="R91" s="93">
        <v>0</v>
      </c>
      <c r="S91" s="93">
        <v>0</v>
      </c>
      <c r="T91" s="93">
        <v>0</v>
      </c>
      <c r="U91">
        <v>1.22</v>
      </c>
      <c r="V91">
        <v>0</v>
      </c>
      <c r="W91">
        <v>1.62</v>
      </c>
      <c r="X91">
        <v>54.97</v>
      </c>
      <c r="Y91">
        <v>18.34</v>
      </c>
      <c r="Z91">
        <v>18.32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14.88</v>
      </c>
      <c r="AH91">
        <v>43.22</v>
      </c>
      <c r="AI91">
        <v>43.22</v>
      </c>
      <c r="AJ91">
        <v>24.08</v>
      </c>
      <c r="AK91">
        <v>0</v>
      </c>
      <c r="AL91">
        <v>0</v>
      </c>
    </row>
    <row r="92" spans="1:38">
      <c r="A92" t="s">
        <v>134</v>
      </c>
      <c r="B92" s="34">
        <v>130.31</v>
      </c>
      <c r="C92" s="34">
        <v>56.46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67.42</v>
      </c>
      <c r="N92">
        <v>270.87</v>
      </c>
      <c r="O92">
        <v>77.05</v>
      </c>
      <c r="P92">
        <v>1.01</v>
      </c>
      <c r="Q92">
        <v>21.98</v>
      </c>
      <c r="R92" s="93">
        <v>0</v>
      </c>
      <c r="S92" s="93">
        <v>0</v>
      </c>
      <c r="T92" s="93">
        <v>0</v>
      </c>
      <c r="U92">
        <v>1.22</v>
      </c>
      <c r="V92">
        <v>0</v>
      </c>
      <c r="W92">
        <v>1.62</v>
      </c>
      <c r="X92">
        <v>53.56</v>
      </c>
      <c r="Y92">
        <v>17.850000000000001</v>
      </c>
      <c r="Z92">
        <v>17.850000000000001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14.44</v>
      </c>
      <c r="AH92">
        <v>40.44</v>
      </c>
      <c r="AI92">
        <v>40.44</v>
      </c>
      <c r="AJ92">
        <v>24.08</v>
      </c>
      <c r="AK92">
        <v>0</v>
      </c>
      <c r="AL92">
        <v>0</v>
      </c>
    </row>
    <row r="93" spans="1:38">
      <c r="A93" t="s">
        <v>135</v>
      </c>
      <c r="B93" s="34">
        <v>130.31</v>
      </c>
      <c r="C93" s="34">
        <v>54.8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67.42</v>
      </c>
      <c r="N93">
        <v>270.87</v>
      </c>
      <c r="O93">
        <v>52.97</v>
      </c>
      <c r="P93">
        <v>1.01</v>
      </c>
      <c r="Q93">
        <v>21.89</v>
      </c>
      <c r="R93" s="93">
        <v>0</v>
      </c>
      <c r="S93" s="93">
        <v>0</v>
      </c>
      <c r="T93" s="93">
        <v>0</v>
      </c>
      <c r="U93">
        <v>1.22</v>
      </c>
      <c r="V93">
        <v>0</v>
      </c>
      <c r="W93">
        <v>1.62</v>
      </c>
      <c r="X93">
        <v>61.1</v>
      </c>
      <c r="Y93">
        <v>20.37</v>
      </c>
      <c r="Z93">
        <v>20.36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14.1</v>
      </c>
      <c r="AH93">
        <v>39.22</v>
      </c>
      <c r="AI93">
        <v>39.22</v>
      </c>
      <c r="AJ93">
        <v>24.08</v>
      </c>
      <c r="AK93">
        <v>0</v>
      </c>
      <c r="AL93">
        <v>0</v>
      </c>
    </row>
    <row r="94" spans="1:38">
      <c r="A94" t="s">
        <v>136</v>
      </c>
      <c r="B94" s="34">
        <v>130.31</v>
      </c>
      <c r="C94" s="34">
        <v>54.8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67.42</v>
      </c>
      <c r="N94">
        <v>231.14</v>
      </c>
      <c r="O94">
        <v>48.16</v>
      </c>
      <c r="P94">
        <v>1.01</v>
      </c>
      <c r="Q94">
        <v>21.8</v>
      </c>
      <c r="R94" s="93">
        <v>0</v>
      </c>
      <c r="S94" s="93">
        <v>0</v>
      </c>
      <c r="T94" s="93">
        <v>0</v>
      </c>
      <c r="U94">
        <v>1.22</v>
      </c>
      <c r="V94">
        <v>0</v>
      </c>
      <c r="W94">
        <v>1.62</v>
      </c>
      <c r="X94">
        <v>59.46</v>
      </c>
      <c r="Y94">
        <v>19.809999999999999</v>
      </c>
      <c r="Z94">
        <v>19.82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13.77</v>
      </c>
      <c r="AH94">
        <v>36.090000000000003</v>
      </c>
      <c r="AI94">
        <v>36.090000000000003</v>
      </c>
      <c r="AJ94">
        <v>24.08</v>
      </c>
      <c r="AK94">
        <v>0</v>
      </c>
      <c r="AL94">
        <v>0</v>
      </c>
    </row>
    <row r="95" spans="1:38">
      <c r="A95" t="s">
        <v>137</v>
      </c>
      <c r="B95" s="34">
        <v>106.23</v>
      </c>
      <c r="C95" s="34">
        <v>54.8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67.42</v>
      </c>
      <c r="N95">
        <v>192.62</v>
      </c>
      <c r="O95">
        <v>48.16</v>
      </c>
      <c r="P95">
        <v>1.01</v>
      </c>
      <c r="Q95">
        <v>21.67</v>
      </c>
      <c r="R95" s="93">
        <v>0</v>
      </c>
      <c r="S95" s="93">
        <v>0</v>
      </c>
      <c r="T95" s="93">
        <v>0</v>
      </c>
      <c r="U95">
        <v>1.1499999999999999</v>
      </c>
      <c r="V95">
        <v>0</v>
      </c>
      <c r="W95">
        <v>1.62</v>
      </c>
      <c r="X95">
        <v>57.53</v>
      </c>
      <c r="Y95">
        <v>19.170000000000002</v>
      </c>
      <c r="Z95">
        <v>19.18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12.88</v>
      </c>
      <c r="AH95">
        <v>33.979999999999997</v>
      </c>
      <c r="AI95">
        <v>33.979999999999997</v>
      </c>
      <c r="AJ95">
        <v>24.08</v>
      </c>
      <c r="AK95">
        <v>0</v>
      </c>
      <c r="AL95">
        <v>0</v>
      </c>
    </row>
    <row r="96" spans="1:38">
      <c r="A96" t="s">
        <v>138</v>
      </c>
      <c r="B96" s="34">
        <v>94.5</v>
      </c>
      <c r="C96" s="34">
        <v>54.8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67.42</v>
      </c>
      <c r="N96">
        <v>148.97</v>
      </c>
      <c r="O96">
        <v>46.38</v>
      </c>
      <c r="P96">
        <v>1.01</v>
      </c>
      <c r="Q96">
        <v>21.69</v>
      </c>
      <c r="R96" s="93">
        <v>0</v>
      </c>
      <c r="S96" s="93">
        <v>0</v>
      </c>
      <c r="T96" s="93">
        <v>0</v>
      </c>
      <c r="U96">
        <v>1.1499999999999999</v>
      </c>
      <c r="V96">
        <v>0</v>
      </c>
      <c r="W96">
        <v>1.62</v>
      </c>
      <c r="X96">
        <v>56.06</v>
      </c>
      <c r="Y96">
        <v>18.690000000000001</v>
      </c>
      <c r="Z96">
        <v>18.690000000000001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12.55</v>
      </c>
      <c r="AH96">
        <v>32.229999999999997</v>
      </c>
      <c r="AI96">
        <v>32.229999999999997</v>
      </c>
      <c r="AJ96">
        <v>24.08</v>
      </c>
      <c r="AK96">
        <v>0</v>
      </c>
      <c r="AL96">
        <v>0</v>
      </c>
    </row>
    <row r="97" spans="1:50">
      <c r="A97" t="s">
        <v>139</v>
      </c>
      <c r="B97" s="34">
        <v>94.5</v>
      </c>
      <c r="C97" s="34">
        <v>54.8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67.42</v>
      </c>
      <c r="N97">
        <v>148.97</v>
      </c>
      <c r="O97">
        <v>46.38</v>
      </c>
      <c r="P97">
        <v>1.01</v>
      </c>
      <c r="Q97">
        <v>21.41</v>
      </c>
      <c r="R97" s="93">
        <v>0</v>
      </c>
      <c r="S97" s="93">
        <v>0</v>
      </c>
      <c r="T97" s="93">
        <v>0</v>
      </c>
      <c r="U97">
        <v>1.1499999999999999</v>
      </c>
      <c r="V97">
        <v>0</v>
      </c>
      <c r="W97">
        <v>1.62</v>
      </c>
      <c r="X97">
        <v>55.17</v>
      </c>
      <c r="Y97">
        <v>18.39</v>
      </c>
      <c r="Z97">
        <v>18.39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12.21</v>
      </c>
      <c r="AH97">
        <v>32.020000000000003</v>
      </c>
      <c r="AI97">
        <v>32.020000000000003</v>
      </c>
      <c r="AJ97">
        <v>24.08</v>
      </c>
      <c r="AK97">
        <v>0</v>
      </c>
      <c r="AL97">
        <v>0</v>
      </c>
    </row>
    <row r="98" spans="1:50">
      <c r="A98" t="s">
        <v>140</v>
      </c>
      <c r="B98" s="34">
        <v>94.5</v>
      </c>
      <c r="C98" s="34">
        <v>54.8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67.42</v>
      </c>
      <c r="N98">
        <v>148.97</v>
      </c>
      <c r="O98">
        <v>46.38</v>
      </c>
      <c r="P98">
        <v>1.01</v>
      </c>
      <c r="Q98">
        <v>21.09</v>
      </c>
      <c r="R98" s="93">
        <v>0</v>
      </c>
      <c r="S98" s="93">
        <v>0</v>
      </c>
      <c r="T98" s="93">
        <v>0</v>
      </c>
      <c r="U98">
        <v>1.1499999999999999</v>
      </c>
      <c r="V98">
        <v>0</v>
      </c>
      <c r="W98">
        <v>1.62</v>
      </c>
      <c r="X98">
        <v>54.88</v>
      </c>
      <c r="Y98">
        <v>18.309999999999999</v>
      </c>
      <c r="Z98">
        <v>18.29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11.88</v>
      </c>
      <c r="AH98">
        <v>31.76</v>
      </c>
      <c r="AI98">
        <v>31.76</v>
      </c>
      <c r="AJ98">
        <v>24.08</v>
      </c>
      <c r="AK98">
        <v>0</v>
      </c>
      <c r="AL98">
        <v>0</v>
      </c>
    </row>
    <row r="99" spans="1:50">
      <c r="A99" t="s">
        <v>141</v>
      </c>
      <c r="B99" s="34">
        <f>SUM(B3:B98)/4000</f>
        <v>2.9415125</v>
      </c>
      <c r="C99" s="34">
        <f t="shared" ref="C99:P99" si="2">SUM(C3:C98)/4000</f>
        <v>1.8234624999999984</v>
      </c>
      <c r="D99" s="93">
        <f t="shared" ref="D99" si="3">SUM(D3:D98)/4000</f>
        <v>0.84285499999999991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9.3927500000000025E-2</v>
      </c>
      <c r="K99" s="37">
        <f t="shared" si="2"/>
        <v>9.3927500000000025E-2</v>
      </c>
      <c r="L99" s="37">
        <f t="shared" si="2"/>
        <v>9.6280000000000004E-2</v>
      </c>
      <c r="M99">
        <f t="shared" si="2"/>
        <v>2.3805025</v>
      </c>
      <c r="N99">
        <f t="shared" si="2"/>
        <v>5.680015</v>
      </c>
      <c r="O99">
        <f t="shared" si="2"/>
        <v>2.0497125000000018</v>
      </c>
      <c r="P99">
        <f t="shared" si="2"/>
        <v>2.2400000000000031E-2</v>
      </c>
      <c r="Q99">
        <f t="shared" ref="Q99:AF99" si="5">SUM(Q3:Q98)/4000</f>
        <v>0.66657749999999993</v>
      </c>
      <c r="R99" s="93">
        <f t="shared" si="5"/>
        <v>0.27711999999999998</v>
      </c>
      <c r="S99" s="93">
        <f t="shared" si="5"/>
        <v>0.29178999999999994</v>
      </c>
      <c r="T99" s="93">
        <f t="shared" si="5"/>
        <v>0.27394499999999999</v>
      </c>
      <c r="U99">
        <f t="shared" si="5"/>
        <v>2.8179999999999983E-2</v>
      </c>
      <c r="V99">
        <f t="shared" si="5"/>
        <v>0.75825909800000024</v>
      </c>
      <c r="W99">
        <f t="shared" si="5"/>
        <v>3.8580000000000038E-2</v>
      </c>
      <c r="X99">
        <f t="shared" si="5"/>
        <v>0.67134749999999987</v>
      </c>
      <c r="Y99">
        <f t="shared" si="5"/>
        <v>0.22373750000000009</v>
      </c>
      <c r="Z99">
        <f t="shared" si="5"/>
        <v>0.22379750000000007</v>
      </c>
      <c r="AA99">
        <f t="shared" si="5"/>
        <v>1.5538650000000003</v>
      </c>
      <c r="AB99">
        <f t="shared" si="5"/>
        <v>0.31077499999999986</v>
      </c>
      <c r="AC99">
        <f t="shared" si="5"/>
        <v>0.56919999999999993</v>
      </c>
      <c r="AD99">
        <f t="shared" si="5"/>
        <v>0.28604249999999992</v>
      </c>
      <c r="AE99">
        <f t="shared" si="5"/>
        <v>0.53400000000000003</v>
      </c>
      <c r="AF99">
        <f t="shared" si="5"/>
        <v>0.26600000000000001</v>
      </c>
      <c r="AG99">
        <f t="shared" ref="AG99:AM99" si="6">SUM(AG3:AG98)/4000</f>
        <v>0.18254250000000025</v>
      </c>
      <c r="AH99">
        <f t="shared" si="6"/>
        <v>0.57345499999999983</v>
      </c>
      <c r="AI99">
        <f t="shared" si="6"/>
        <v>0.57345499999999983</v>
      </c>
      <c r="AJ99">
        <f t="shared" si="6"/>
        <v>0.40403249999999968</v>
      </c>
      <c r="AK99">
        <f t="shared" si="6"/>
        <v>1.107</v>
      </c>
      <c r="AL99">
        <f t="shared" si="6"/>
        <v>0.47075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45289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302.23608963884033</v>
      </c>
      <c r="L3">
        <v>8.670054709729234</v>
      </c>
      <c r="M3">
        <v>61.416672881164651</v>
      </c>
      <c r="N3">
        <v>24.980301270745429</v>
      </c>
      <c r="O3">
        <v>70.581400340386224</v>
      </c>
      <c r="P3">
        <v>23.900656237288135</v>
      </c>
      <c r="Q3">
        <v>4.5166671049250535</v>
      </c>
      <c r="R3">
        <v>17.333493173652695</v>
      </c>
      <c r="S3">
        <v>11.160929560802831</v>
      </c>
      <c r="T3">
        <v>0</v>
      </c>
      <c r="U3">
        <v>49.340098196434468</v>
      </c>
      <c r="V3">
        <v>6.5729279011764712</v>
      </c>
      <c r="W3">
        <v>15.27969450082481</v>
      </c>
      <c r="X3">
        <v>43.188659324934832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5.9245093727180542</v>
      </c>
      <c r="AG3">
        <v>0</v>
      </c>
      <c r="AH3">
        <v>0</v>
      </c>
      <c r="AI3">
        <v>0</v>
      </c>
      <c r="AJ3">
        <v>0</v>
      </c>
      <c r="AK3">
        <v>23.03009008983452</v>
      </c>
      <c r="AL3">
        <v>5.0094681907917371</v>
      </c>
      <c r="AM3">
        <v>0</v>
      </c>
      <c r="AN3">
        <v>0</v>
      </c>
      <c r="AO3">
        <v>0</v>
      </c>
      <c r="AP3">
        <v>0</v>
      </c>
      <c r="AQ3">
        <v>0</v>
      </c>
      <c r="AR3">
        <v>1.0274156950181155</v>
      </c>
      <c r="AS3">
        <v>7.0555934255129351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681.22472161478061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269.66396694105833</v>
      </c>
      <c r="L4">
        <v>8.670054709729234</v>
      </c>
      <c r="M4">
        <v>61.416672881164651</v>
      </c>
      <c r="N4">
        <v>24.980301270745429</v>
      </c>
      <c r="O4">
        <v>70.581400340386224</v>
      </c>
      <c r="P4">
        <v>23.900656237288135</v>
      </c>
      <c r="Q4">
        <v>4.5166671049250535</v>
      </c>
      <c r="R4">
        <v>17.333493173652695</v>
      </c>
      <c r="S4">
        <v>11.160929560802831</v>
      </c>
      <c r="T4">
        <v>0</v>
      </c>
      <c r="U4">
        <v>49.340098196434468</v>
      </c>
      <c r="V4">
        <v>6.5729279011764712</v>
      </c>
      <c r="W4">
        <v>14.769443712079207</v>
      </c>
      <c r="X4">
        <v>41.592681140674813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5.9245093727180542</v>
      </c>
      <c r="AG4">
        <v>0</v>
      </c>
      <c r="AH4">
        <v>0</v>
      </c>
      <c r="AI4">
        <v>0</v>
      </c>
      <c r="AJ4">
        <v>0</v>
      </c>
      <c r="AK4">
        <v>23.03009008983452</v>
      </c>
      <c r="AL4">
        <v>1.0018939365748707</v>
      </c>
      <c r="AM4">
        <v>0</v>
      </c>
      <c r="AN4">
        <v>0</v>
      </c>
      <c r="AO4">
        <v>0</v>
      </c>
      <c r="AP4">
        <v>0</v>
      </c>
      <c r="AQ4">
        <v>0</v>
      </c>
      <c r="AR4">
        <v>1.0274156950181155</v>
      </c>
      <c r="AS4">
        <v>7.0555934255129351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642.53879568977618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269.66396694105833</v>
      </c>
      <c r="L5">
        <v>8.670054709729234</v>
      </c>
      <c r="M5">
        <v>61.416672881164651</v>
      </c>
      <c r="N5">
        <v>24.980301270745429</v>
      </c>
      <c r="O5">
        <v>70.581400340386224</v>
      </c>
      <c r="P5">
        <v>23.900656237288135</v>
      </c>
      <c r="Q5">
        <v>4.5166671049250535</v>
      </c>
      <c r="R5">
        <v>17.333493173652695</v>
      </c>
      <c r="S5">
        <v>11.160929560802831</v>
      </c>
      <c r="T5">
        <v>0</v>
      </c>
      <c r="U5">
        <v>49.340098196434468</v>
      </c>
      <c r="V5">
        <v>6.5729279011764712</v>
      </c>
      <c r="W5">
        <v>14.71382836074692</v>
      </c>
      <c r="X5">
        <v>41.592681140674813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5.9245093727180542</v>
      </c>
      <c r="AG5">
        <v>0</v>
      </c>
      <c r="AH5">
        <v>0</v>
      </c>
      <c r="AI5">
        <v>0</v>
      </c>
      <c r="AJ5">
        <v>0</v>
      </c>
      <c r="AK5">
        <v>23.03009008983452</v>
      </c>
      <c r="AL5">
        <v>1.0018939365748707</v>
      </c>
      <c r="AM5">
        <v>0</v>
      </c>
      <c r="AN5">
        <v>0</v>
      </c>
      <c r="AO5">
        <v>0</v>
      </c>
      <c r="AP5">
        <v>0</v>
      </c>
      <c r="AQ5">
        <v>0</v>
      </c>
      <c r="AR5">
        <v>1.0274156950181155</v>
      </c>
      <c r="AS5">
        <v>7.0555934255129351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642.48318033844384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269.66396694105833</v>
      </c>
      <c r="L6">
        <v>8.670054709729234</v>
      </c>
      <c r="M6">
        <v>61.416672881164651</v>
      </c>
      <c r="N6">
        <v>24.980301270745429</v>
      </c>
      <c r="O6">
        <v>70.581400340386224</v>
      </c>
      <c r="P6">
        <v>23.900656237288135</v>
      </c>
      <c r="Q6">
        <v>4.5166671049250535</v>
      </c>
      <c r="R6">
        <v>17.333493173652695</v>
      </c>
      <c r="S6">
        <v>11.160929560802831</v>
      </c>
      <c r="T6">
        <v>0</v>
      </c>
      <c r="U6">
        <v>49.340098196434468</v>
      </c>
      <c r="V6">
        <v>6.5729279011764712</v>
      </c>
      <c r="W6">
        <v>14.71382836074692</v>
      </c>
      <c r="X6">
        <v>41.592681140674813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5.9245093727180542</v>
      </c>
      <c r="AG6">
        <v>0</v>
      </c>
      <c r="AH6">
        <v>0</v>
      </c>
      <c r="AI6">
        <v>0</v>
      </c>
      <c r="AJ6">
        <v>0</v>
      </c>
      <c r="AK6">
        <v>23.03009008983452</v>
      </c>
      <c r="AL6">
        <v>1.0018939365748707</v>
      </c>
      <c r="AM6">
        <v>0</v>
      </c>
      <c r="AN6">
        <v>0</v>
      </c>
      <c r="AO6">
        <v>0</v>
      </c>
      <c r="AP6">
        <v>0</v>
      </c>
      <c r="AQ6">
        <v>0</v>
      </c>
      <c r="AR6">
        <v>1.0274156950181155</v>
      </c>
      <c r="AS6">
        <v>7.0555934255129351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642.48318033844384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269.66396694105833</v>
      </c>
      <c r="L7">
        <v>4.8198574129930405</v>
      </c>
      <c r="M7">
        <v>61.416672881164651</v>
      </c>
      <c r="N7">
        <v>24.980301270745429</v>
      </c>
      <c r="O7">
        <v>70.581400340386224</v>
      </c>
      <c r="P7">
        <v>23.900656237288135</v>
      </c>
      <c r="Q7">
        <v>2.891801558441558</v>
      </c>
      <c r="R7">
        <v>17.333493173652695</v>
      </c>
      <c r="S7">
        <v>5.7786</v>
      </c>
      <c r="T7">
        <v>0</v>
      </c>
      <c r="U7">
        <v>49.340098196434468</v>
      </c>
      <c r="V7">
        <v>6.5729279011764712</v>
      </c>
      <c r="W7">
        <v>14.71382836074692</v>
      </c>
      <c r="X7">
        <v>41.592681140674813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5.9245093727180542</v>
      </c>
      <c r="AG7">
        <v>0</v>
      </c>
      <c r="AH7">
        <v>0</v>
      </c>
      <c r="AI7">
        <v>0</v>
      </c>
      <c r="AJ7">
        <v>0</v>
      </c>
      <c r="AK7">
        <v>23.03009008983452</v>
      </c>
      <c r="AL7">
        <v>1.0018939365748707</v>
      </c>
      <c r="AM7">
        <v>0</v>
      </c>
      <c r="AN7">
        <v>0</v>
      </c>
      <c r="AO7">
        <v>0</v>
      </c>
      <c r="AP7">
        <v>0</v>
      </c>
      <c r="AQ7">
        <v>0</v>
      </c>
      <c r="AR7">
        <v>1.4010214821557967</v>
      </c>
      <c r="AS7">
        <v>7.0555934255129351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631.99939372155893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269.66396694105833</v>
      </c>
      <c r="L8">
        <v>4.8198574129930405</v>
      </c>
      <c r="M8">
        <v>61.416672881164651</v>
      </c>
      <c r="N8">
        <v>24.980301270745429</v>
      </c>
      <c r="O8">
        <v>70.581400340386224</v>
      </c>
      <c r="P8">
        <v>23.900656237288135</v>
      </c>
      <c r="Q8">
        <v>2.891801558441558</v>
      </c>
      <c r="R8">
        <v>17.333493173652695</v>
      </c>
      <c r="S8">
        <v>5.7786</v>
      </c>
      <c r="T8">
        <v>0</v>
      </c>
      <c r="U8">
        <v>49.340098196434468</v>
      </c>
      <c r="V8">
        <v>6.5729279011764712</v>
      </c>
      <c r="W8">
        <v>14.71382836074692</v>
      </c>
      <c r="X8">
        <v>41.592681140674813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5.9245093727180542</v>
      </c>
      <c r="AG8">
        <v>0</v>
      </c>
      <c r="AH8">
        <v>0</v>
      </c>
      <c r="AI8">
        <v>0</v>
      </c>
      <c r="AJ8">
        <v>0</v>
      </c>
      <c r="AK8">
        <v>23.03009008983452</v>
      </c>
      <c r="AL8">
        <v>1.0018939365748707</v>
      </c>
      <c r="AM8">
        <v>0</v>
      </c>
      <c r="AN8">
        <v>0</v>
      </c>
      <c r="AO8">
        <v>0</v>
      </c>
      <c r="AP8">
        <v>0</v>
      </c>
      <c r="AQ8">
        <v>0</v>
      </c>
      <c r="AR8">
        <v>14.944230167844198</v>
      </c>
      <c r="AS8">
        <v>7.0555934255129351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645.54260240724739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269.66396694105833</v>
      </c>
      <c r="L9">
        <v>4.8198574129930405</v>
      </c>
      <c r="M9">
        <v>61.416672881164651</v>
      </c>
      <c r="N9">
        <v>24.980301270745429</v>
      </c>
      <c r="O9">
        <v>70.581400340386224</v>
      </c>
      <c r="P9">
        <v>23.900656237288135</v>
      </c>
      <c r="Q9">
        <v>2.891801558441558</v>
      </c>
      <c r="R9">
        <v>17.333493173652695</v>
      </c>
      <c r="S9">
        <v>5.7786</v>
      </c>
      <c r="T9">
        <v>0</v>
      </c>
      <c r="U9">
        <v>49.340098196434468</v>
      </c>
      <c r="V9">
        <v>6.5729279011764712</v>
      </c>
      <c r="W9">
        <v>14.71382836074692</v>
      </c>
      <c r="X9">
        <v>41.592681140674813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5.9245093727180542</v>
      </c>
      <c r="AG9">
        <v>0</v>
      </c>
      <c r="AH9">
        <v>0</v>
      </c>
      <c r="AI9">
        <v>0</v>
      </c>
      <c r="AJ9">
        <v>0</v>
      </c>
      <c r="AK9">
        <v>23.03009008983452</v>
      </c>
      <c r="AL9">
        <v>1.0018939365748707</v>
      </c>
      <c r="AM9">
        <v>0</v>
      </c>
      <c r="AN9">
        <v>0</v>
      </c>
      <c r="AO9">
        <v>0</v>
      </c>
      <c r="AP9">
        <v>0</v>
      </c>
      <c r="AQ9">
        <v>0</v>
      </c>
      <c r="AR9">
        <v>14.944230167844198</v>
      </c>
      <c r="AS9">
        <v>7.0555934255129351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645.54260240724739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269.66396694105833</v>
      </c>
      <c r="L10">
        <v>4.8198574129930405</v>
      </c>
      <c r="M10">
        <v>61.416672881164651</v>
      </c>
      <c r="N10">
        <v>24.980301270745429</v>
      </c>
      <c r="O10">
        <v>70.581400340386224</v>
      </c>
      <c r="P10">
        <v>23.900656237288135</v>
      </c>
      <c r="Q10">
        <v>2.891801558441558</v>
      </c>
      <c r="R10">
        <v>17.333493173652695</v>
      </c>
      <c r="S10">
        <v>5.7786</v>
      </c>
      <c r="T10">
        <v>0</v>
      </c>
      <c r="U10">
        <v>49.340098196434468</v>
      </c>
      <c r="V10">
        <v>6.5729279011764712</v>
      </c>
      <c r="W10">
        <v>14.71382836074692</v>
      </c>
      <c r="X10">
        <v>41.592681140674813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5.9245093727180542</v>
      </c>
      <c r="AG10">
        <v>0</v>
      </c>
      <c r="AH10">
        <v>0</v>
      </c>
      <c r="AI10">
        <v>0</v>
      </c>
      <c r="AJ10">
        <v>0</v>
      </c>
      <c r="AK10">
        <v>23.03009008983452</v>
      </c>
      <c r="AL10">
        <v>1.0018939365748707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1.6345249893115934</v>
      </c>
      <c r="AS10">
        <v>7.0555934255129351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632.23289722871471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269.66396694105833</v>
      </c>
      <c r="L11">
        <v>4.8198574129930405</v>
      </c>
      <c r="M11">
        <v>61.416672881164651</v>
      </c>
      <c r="N11">
        <v>24.980301270745429</v>
      </c>
      <c r="O11">
        <v>70.581400340386224</v>
      </c>
      <c r="P11">
        <v>23.900656237288135</v>
      </c>
      <c r="Q11">
        <v>2.891801558441558</v>
      </c>
      <c r="R11">
        <v>17.333493173652695</v>
      </c>
      <c r="S11">
        <v>5.7786</v>
      </c>
      <c r="T11">
        <v>0</v>
      </c>
      <c r="U11">
        <v>49.340098196434468</v>
      </c>
      <c r="V11">
        <v>6.5729279011764712</v>
      </c>
      <c r="W11">
        <v>14.71382836074692</v>
      </c>
      <c r="X11">
        <v>41.592681140674813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5.9245093727180542</v>
      </c>
      <c r="AG11">
        <v>0</v>
      </c>
      <c r="AH11">
        <v>0</v>
      </c>
      <c r="AI11">
        <v>0</v>
      </c>
      <c r="AJ11">
        <v>0</v>
      </c>
      <c r="AK11">
        <v>23.03009008983452</v>
      </c>
      <c r="AL11">
        <v>1.0018939365748707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1.3076202549818836</v>
      </c>
      <c r="AS11">
        <v>2.8449975756764796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627.69539664454862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269.66396694105833</v>
      </c>
      <c r="L12">
        <v>4.8198574129930405</v>
      </c>
      <c r="M12">
        <v>61.416672881164651</v>
      </c>
      <c r="N12">
        <v>24.980301270745429</v>
      </c>
      <c r="O12">
        <v>70.581400340386224</v>
      </c>
      <c r="P12">
        <v>23.900656237288135</v>
      </c>
      <c r="Q12">
        <v>2.891801558441558</v>
      </c>
      <c r="R12">
        <v>17.333493173652695</v>
      </c>
      <c r="S12">
        <v>5.7786</v>
      </c>
      <c r="T12">
        <v>0</v>
      </c>
      <c r="U12">
        <v>49.340098196434468</v>
      </c>
      <c r="V12">
        <v>6.5729279011764712</v>
      </c>
      <c r="W12">
        <v>14.71382836074692</v>
      </c>
      <c r="X12">
        <v>41.592681140674813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5.9245093727180542</v>
      </c>
      <c r="AG12">
        <v>0</v>
      </c>
      <c r="AH12">
        <v>0</v>
      </c>
      <c r="AI12">
        <v>0</v>
      </c>
      <c r="AJ12">
        <v>0</v>
      </c>
      <c r="AK12">
        <v>23.03009008983452</v>
      </c>
      <c r="AL12">
        <v>1.0018939365748707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1.3076202549818836</v>
      </c>
      <c r="AS12">
        <v>1.991497995539697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626.8418970644118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269.66876922725851</v>
      </c>
      <c r="L13">
        <v>4.8198574129930405</v>
      </c>
      <c r="M13">
        <v>61.416672881164651</v>
      </c>
      <c r="N13">
        <v>24.980301270745429</v>
      </c>
      <c r="O13">
        <v>70.581400340386224</v>
      </c>
      <c r="P13">
        <v>23.900656237288135</v>
      </c>
      <c r="Q13">
        <v>2.891801558441558</v>
      </c>
      <c r="R13">
        <v>17.338077051869721</v>
      </c>
      <c r="S13">
        <v>5.7786</v>
      </c>
      <c r="T13">
        <v>0</v>
      </c>
      <c r="U13">
        <v>49.340098196434468</v>
      </c>
      <c r="V13">
        <v>6.5756135027027032</v>
      </c>
      <c r="W13">
        <v>14.71382836074692</v>
      </c>
      <c r="X13">
        <v>41.592681140674813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5.9245093727180542</v>
      </c>
      <c r="AG13">
        <v>0</v>
      </c>
      <c r="AH13">
        <v>0</v>
      </c>
      <c r="AI13">
        <v>0</v>
      </c>
      <c r="AJ13">
        <v>0</v>
      </c>
      <c r="AK13">
        <v>23.03009008983452</v>
      </c>
      <c r="AL13">
        <v>1.0018939365748707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1.3076202549818836</v>
      </c>
      <c r="AS13">
        <v>1.991497995539697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626.85396883035514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269.66876922725851</v>
      </c>
      <c r="L14">
        <v>4.8198574129930405</v>
      </c>
      <c r="M14">
        <v>61.416672881164651</v>
      </c>
      <c r="N14">
        <v>24.980301270745429</v>
      </c>
      <c r="O14">
        <v>70.581400340386224</v>
      </c>
      <c r="P14">
        <v>23.900656237288135</v>
      </c>
      <c r="Q14">
        <v>2.891801558441558</v>
      </c>
      <c r="R14">
        <v>17.338077051869721</v>
      </c>
      <c r="S14">
        <v>5.7786</v>
      </c>
      <c r="T14">
        <v>0</v>
      </c>
      <c r="U14">
        <v>49.340098196434468</v>
      </c>
      <c r="V14">
        <v>6.5756135027027032</v>
      </c>
      <c r="W14">
        <v>14.71382836074692</v>
      </c>
      <c r="X14">
        <v>41.592681140674813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5.9245093727180542</v>
      </c>
      <c r="AG14">
        <v>0</v>
      </c>
      <c r="AH14">
        <v>0</v>
      </c>
      <c r="AI14">
        <v>0</v>
      </c>
      <c r="AJ14">
        <v>0</v>
      </c>
      <c r="AK14">
        <v>23.03009008983452</v>
      </c>
      <c r="AL14">
        <v>1.0018939365748707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1.3076202549818836</v>
      </c>
      <c r="AS14">
        <v>1.991497995539697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626.85396883035514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269.66876922725851</v>
      </c>
      <c r="L15">
        <v>4.8198574129930405</v>
      </c>
      <c r="M15">
        <v>61.416672881164651</v>
      </c>
      <c r="N15">
        <v>24.980301270745429</v>
      </c>
      <c r="O15">
        <v>70.581400340386224</v>
      </c>
      <c r="P15">
        <v>23.900656237288135</v>
      </c>
      <c r="Q15">
        <v>2.891801558441558</v>
      </c>
      <c r="R15">
        <v>17.338077051869721</v>
      </c>
      <c r="S15">
        <v>5.7786</v>
      </c>
      <c r="T15">
        <v>0</v>
      </c>
      <c r="U15">
        <v>49.340098196434468</v>
      </c>
      <c r="V15">
        <v>6.5756135027027032</v>
      </c>
      <c r="W15">
        <v>14.71382836074692</v>
      </c>
      <c r="X15">
        <v>41.592681140674813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6.9705266227591585</v>
      </c>
      <c r="AF15">
        <v>4.2788125943204873</v>
      </c>
      <c r="AG15">
        <v>0</v>
      </c>
      <c r="AH15">
        <v>0</v>
      </c>
      <c r="AI15">
        <v>0</v>
      </c>
      <c r="AJ15">
        <v>0</v>
      </c>
      <c r="AK15">
        <v>23.03009008983452</v>
      </c>
      <c r="AL15">
        <v>1.0018939365748707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1.3076202549818836</v>
      </c>
      <c r="AS15">
        <v>1.991497995539697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632.17879867471675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269.66876922725851</v>
      </c>
      <c r="L16">
        <v>4.8198574129930405</v>
      </c>
      <c r="M16">
        <v>61.416672881164651</v>
      </c>
      <c r="N16">
        <v>24.980301270745429</v>
      </c>
      <c r="O16">
        <v>70.581400340386224</v>
      </c>
      <c r="P16">
        <v>23.900656237288135</v>
      </c>
      <c r="Q16">
        <v>2.891801558441558</v>
      </c>
      <c r="R16">
        <v>17.338077051869721</v>
      </c>
      <c r="S16">
        <v>5.7786</v>
      </c>
      <c r="T16">
        <v>0</v>
      </c>
      <c r="U16">
        <v>49.340098196434468</v>
      </c>
      <c r="V16">
        <v>6.5756135027027032</v>
      </c>
      <c r="W16">
        <v>14.71382836074692</v>
      </c>
      <c r="X16">
        <v>41.592681140674813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6.9705266227591585</v>
      </c>
      <c r="AF16">
        <v>4.2788125943204873</v>
      </c>
      <c r="AG16">
        <v>0</v>
      </c>
      <c r="AH16">
        <v>0</v>
      </c>
      <c r="AI16">
        <v>0</v>
      </c>
      <c r="AJ16">
        <v>0</v>
      </c>
      <c r="AK16">
        <v>23.03009008983452</v>
      </c>
      <c r="AL16">
        <v>1.0018939365748707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1.3076202549818836</v>
      </c>
      <c r="AS16">
        <v>1.991497995539697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632.17879867471675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269.66876922725851</v>
      </c>
      <c r="L17">
        <v>4.8198574129930405</v>
      </c>
      <c r="M17">
        <v>61.416672881164651</v>
      </c>
      <c r="N17">
        <v>24.980301270745429</v>
      </c>
      <c r="O17">
        <v>70.581400340386224</v>
      </c>
      <c r="P17">
        <v>23.900656237288135</v>
      </c>
      <c r="Q17">
        <v>2.891801558441558</v>
      </c>
      <c r="R17">
        <v>17.338077051869721</v>
      </c>
      <c r="S17">
        <v>5.7786</v>
      </c>
      <c r="T17">
        <v>0</v>
      </c>
      <c r="U17">
        <v>49.340098196434468</v>
      </c>
      <c r="V17">
        <v>6.5756135027027032</v>
      </c>
      <c r="W17">
        <v>14.71382836074692</v>
      </c>
      <c r="X17">
        <v>41.592681140674813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6.9705266227591585</v>
      </c>
      <c r="AF17">
        <v>4.2788125943204873</v>
      </c>
      <c r="AG17">
        <v>0</v>
      </c>
      <c r="AH17">
        <v>0</v>
      </c>
      <c r="AI17">
        <v>0</v>
      </c>
      <c r="AJ17">
        <v>0</v>
      </c>
      <c r="AK17">
        <v>23.03009008983452</v>
      </c>
      <c r="AL17">
        <v>1.0018939365748707</v>
      </c>
      <c r="AM17">
        <v>0</v>
      </c>
      <c r="AN17">
        <v>0</v>
      </c>
      <c r="AO17">
        <v>0</v>
      </c>
      <c r="AP17">
        <v>2.81756802004971</v>
      </c>
      <c r="AQ17">
        <v>0</v>
      </c>
      <c r="AR17">
        <v>1.3076202549818836</v>
      </c>
      <c r="AS17">
        <v>1.991497995539697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634.99636669476649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269.66876922725851</v>
      </c>
      <c r="L18">
        <v>4.8198574129930405</v>
      </c>
      <c r="M18">
        <v>61.416672881164651</v>
      </c>
      <c r="N18">
        <v>24.980301270745429</v>
      </c>
      <c r="O18">
        <v>70.581400340386224</v>
      </c>
      <c r="P18">
        <v>23.900656237288135</v>
      </c>
      <c r="Q18">
        <v>2.891801558441558</v>
      </c>
      <c r="R18">
        <v>17.338077051869721</v>
      </c>
      <c r="S18">
        <v>5.7786</v>
      </c>
      <c r="T18">
        <v>0</v>
      </c>
      <c r="U18">
        <v>49.340098196434468</v>
      </c>
      <c r="V18">
        <v>6.5756135027027032</v>
      </c>
      <c r="W18">
        <v>14.71382836074692</v>
      </c>
      <c r="X18">
        <v>41.592681140674813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6.9705266227591585</v>
      </c>
      <c r="AF18">
        <v>4.2788125943204873</v>
      </c>
      <c r="AG18">
        <v>0</v>
      </c>
      <c r="AH18">
        <v>0</v>
      </c>
      <c r="AI18">
        <v>0</v>
      </c>
      <c r="AJ18">
        <v>0</v>
      </c>
      <c r="AK18">
        <v>23.03009008983452</v>
      </c>
      <c r="AL18">
        <v>1.0018939365748707</v>
      </c>
      <c r="AM18">
        <v>0</v>
      </c>
      <c r="AN18">
        <v>0</v>
      </c>
      <c r="AO18">
        <v>0</v>
      </c>
      <c r="AP18">
        <v>2.81756802004971</v>
      </c>
      <c r="AQ18">
        <v>0</v>
      </c>
      <c r="AR18">
        <v>1.3076202549818836</v>
      </c>
      <c r="AS18">
        <v>1.991497995539697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634.99636669476649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269.66876922725851</v>
      </c>
      <c r="L19">
        <v>8.670054709729234</v>
      </c>
      <c r="M19">
        <v>61.416672881164651</v>
      </c>
      <c r="N19">
        <v>24.980301270745429</v>
      </c>
      <c r="O19">
        <v>70.581400340386224</v>
      </c>
      <c r="P19">
        <v>23.900656237288135</v>
      </c>
      <c r="Q19">
        <v>4.5166671049250535</v>
      </c>
      <c r="R19">
        <v>17.338077051869721</v>
      </c>
      <c r="S19">
        <v>11.160929560802831</v>
      </c>
      <c r="T19">
        <v>0</v>
      </c>
      <c r="U19">
        <v>49.340098196434468</v>
      </c>
      <c r="V19">
        <v>6.5756135027027032</v>
      </c>
      <c r="W19">
        <v>14.71382836074692</v>
      </c>
      <c r="X19">
        <v>41.592681140674813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6.9705266227591585</v>
      </c>
      <c r="AF19">
        <v>4.2788125943204873</v>
      </c>
      <c r="AG19">
        <v>0</v>
      </c>
      <c r="AH19">
        <v>0</v>
      </c>
      <c r="AI19">
        <v>0</v>
      </c>
      <c r="AJ19">
        <v>0</v>
      </c>
      <c r="AK19">
        <v>23.03009008983452</v>
      </c>
      <c r="AL19">
        <v>1.0018939365748707</v>
      </c>
      <c r="AM19">
        <v>0</v>
      </c>
      <c r="AN19">
        <v>0</v>
      </c>
      <c r="AO19">
        <v>0</v>
      </c>
      <c r="AP19">
        <v>2.81756802004971</v>
      </c>
      <c r="AQ19">
        <v>0</v>
      </c>
      <c r="AR19">
        <v>1.3076202549818836</v>
      </c>
      <c r="AS19">
        <v>1.991497995539697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645.85375909878906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269.66876922725851</v>
      </c>
      <c r="L20">
        <v>8.670054709729234</v>
      </c>
      <c r="M20">
        <v>61.416672881164651</v>
      </c>
      <c r="N20">
        <v>24.980301270745429</v>
      </c>
      <c r="O20">
        <v>70.581400340386224</v>
      </c>
      <c r="P20">
        <v>23.900656237288135</v>
      </c>
      <c r="Q20">
        <v>4.5166671049250535</v>
      </c>
      <c r="R20">
        <v>17.338077051869721</v>
      </c>
      <c r="S20">
        <v>11.160929560802831</v>
      </c>
      <c r="T20">
        <v>0</v>
      </c>
      <c r="U20">
        <v>49.340098196434468</v>
      </c>
      <c r="V20">
        <v>6.5756135027027032</v>
      </c>
      <c r="W20">
        <v>14.71382836074692</v>
      </c>
      <c r="X20">
        <v>41.592681140674813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6.9705266227591585</v>
      </c>
      <c r="AF20">
        <v>4.2788125943204873</v>
      </c>
      <c r="AG20">
        <v>0</v>
      </c>
      <c r="AH20">
        <v>0</v>
      </c>
      <c r="AI20">
        <v>0</v>
      </c>
      <c r="AJ20">
        <v>0</v>
      </c>
      <c r="AK20">
        <v>23.03009008983452</v>
      </c>
      <c r="AL20">
        <v>1.0018939365748707</v>
      </c>
      <c r="AM20">
        <v>0</v>
      </c>
      <c r="AN20">
        <v>0</v>
      </c>
      <c r="AO20">
        <v>0</v>
      </c>
      <c r="AP20">
        <v>2.81756802004971</v>
      </c>
      <c r="AQ20">
        <v>10.38846844968254</v>
      </c>
      <c r="AR20">
        <v>1.3076202549818836</v>
      </c>
      <c r="AS20">
        <v>1.991497995539697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656.24222754847165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317.82271014245589</v>
      </c>
      <c r="L21">
        <v>8.670054709729234</v>
      </c>
      <c r="M21">
        <v>61.416672881164651</v>
      </c>
      <c r="N21">
        <v>24.980301270745429</v>
      </c>
      <c r="O21">
        <v>70.581400340386224</v>
      </c>
      <c r="P21">
        <v>23.900656237288135</v>
      </c>
      <c r="Q21">
        <v>4.5166671049250535</v>
      </c>
      <c r="R21">
        <v>17.338077051869721</v>
      </c>
      <c r="S21">
        <v>11.160929560802831</v>
      </c>
      <c r="T21">
        <v>0</v>
      </c>
      <c r="U21">
        <v>49.340098196434468</v>
      </c>
      <c r="V21">
        <v>6.5729279011764712</v>
      </c>
      <c r="W21">
        <v>14.71914767609756</v>
      </c>
      <c r="X21">
        <v>41.599423095629312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6.9705266227591585</v>
      </c>
      <c r="AF21">
        <v>4.2788125943204873</v>
      </c>
      <c r="AG21">
        <v>0</v>
      </c>
      <c r="AH21">
        <v>0</v>
      </c>
      <c r="AI21">
        <v>0</v>
      </c>
      <c r="AJ21">
        <v>0</v>
      </c>
      <c r="AK21">
        <v>23.03009008983452</v>
      </c>
      <c r="AL21">
        <v>1.0018939365748707</v>
      </c>
      <c r="AM21">
        <v>0</v>
      </c>
      <c r="AN21">
        <v>0</v>
      </c>
      <c r="AO21">
        <v>0</v>
      </c>
      <c r="AP21">
        <v>2.81756802004971</v>
      </c>
      <c r="AQ21">
        <v>10.38846844968254</v>
      </c>
      <c r="AR21">
        <v>1.3076202549818836</v>
      </c>
      <c r="AS21">
        <v>1.991497995539697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704.40554413244797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365.97868965270317</v>
      </c>
      <c r="L22">
        <v>8.670054709729234</v>
      </c>
      <c r="M22">
        <v>61.416672881164651</v>
      </c>
      <c r="N22">
        <v>24.980301270745429</v>
      </c>
      <c r="O22">
        <v>70.581400340386224</v>
      </c>
      <c r="P22">
        <v>23.900656237288135</v>
      </c>
      <c r="Q22">
        <v>4.5166671049250535</v>
      </c>
      <c r="R22">
        <v>17.338077051869721</v>
      </c>
      <c r="S22">
        <v>11.160929560802831</v>
      </c>
      <c r="T22">
        <v>0</v>
      </c>
      <c r="U22">
        <v>49.340098196434468</v>
      </c>
      <c r="V22">
        <v>6.5729279011764712</v>
      </c>
      <c r="W22">
        <v>14.71914767609756</v>
      </c>
      <c r="X22">
        <v>41.599423095629312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6.9705266227591585</v>
      </c>
      <c r="AF22">
        <v>4.2788125943204873</v>
      </c>
      <c r="AG22">
        <v>0</v>
      </c>
      <c r="AH22">
        <v>0</v>
      </c>
      <c r="AI22">
        <v>0</v>
      </c>
      <c r="AJ22">
        <v>0</v>
      </c>
      <c r="AK22">
        <v>23.03009008983452</v>
      </c>
      <c r="AL22">
        <v>1.0018939365748707</v>
      </c>
      <c r="AM22">
        <v>0</v>
      </c>
      <c r="AN22">
        <v>0</v>
      </c>
      <c r="AO22">
        <v>0</v>
      </c>
      <c r="AP22">
        <v>2.81756802004971</v>
      </c>
      <c r="AQ22">
        <v>13.458744639999999</v>
      </c>
      <c r="AR22">
        <v>1.3076202549818836</v>
      </c>
      <c r="AS22">
        <v>1.991497995539697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755.63179983301268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414.13284435690758</v>
      </c>
      <c r="L23">
        <v>8.670054709729234</v>
      </c>
      <c r="M23">
        <v>61.416672881164651</v>
      </c>
      <c r="N23">
        <v>24.980301270745429</v>
      </c>
      <c r="O23">
        <v>70.581400340386224</v>
      </c>
      <c r="P23">
        <v>23.900656237288135</v>
      </c>
      <c r="Q23">
        <v>4.5166671049250535</v>
      </c>
      <c r="R23">
        <v>17.338077051869721</v>
      </c>
      <c r="S23">
        <v>11.160929560802831</v>
      </c>
      <c r="T23">
        <v>0</v>
      </c>
      <c r="U23">
        <v>49.340098196434468</v>
      </c>
      <c r="V23">
        <v>6.5729279011764712</v>
      </c>
      <c r="W23">
        <v>14.71914767609756</v>
      </c>
      <c r="X23">
        <v>41.599423095629312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6.9705266227591585</v>
      </c>
      <c r="AF23">
        <v>4.2788125943204873</v>
      </c>
      <c r="AG23">
        <v>0</v>
      </c>
      <c r="AH23">
        <v>0</v>
      </c>
      <c r="AI23">
        <v>0</v>
      </c>
      <c r="AJ23">
        <v>0</v>
      </c>
      <c r="AK23">
        <v>23.03009008983452</v>
      </c>
      <c r="AL23">
        <v>1.0018939365748707</v>
      </c>
      <c r="AM23">
        <v>0</v>
      </c>
      <c r="AN23">
        <v>0</v>
      </c>
      <c r="AO23">
        <v>0</v>
      </c>
      <c r="AP23">
        <v>0</v>
      </c>
      <c r="AQ23">
        <v>20.776936899365079</v>
      </c>
      <c r="AR23">
        <v>1.3076202549818836</v>
      </c>
      <c r="AS23">
        <v>1.991497995539697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808.28657877653245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462.28863829599226</v>
      </c>
      <c r="L24">
        <v>8.670054709729234</v>
      </c>
      <c r="M24">
        <v>61.416672881164651</v>
      </c>
      <c r="N24">
        <v>24.980301270745429</v>
      </c>
      <c r="O24">
        <v>70.581400340386224</v>
      </c>
      <c r="P24">
        <v>23.900656237288135</v>
      </c>
      <c r="Q24">
        <v>4.5166671049250535</v>
      </c>
      <c r="R24">
        <v>17.338077051869721</v>
      </c>
      <c r="S24">
        <v>11.160929560802831</v>
      </c>
      <c r="T24">
        <v>0</v>
      </c>
      <c r="U24">
        <v>49.340098196434468</v>
      </c>
      <c r="V24">
        <v>6.5729279011764712</v>
      </c>
      <c r="W24">
        <v>14.71914767609756</v>
      </c>
      <c r="X24">
        <v>41.599423095629312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6.9705266227591585</v>
      </c>
      <c r="AF24">
        <v>4.2788125943204873</v>
      </c>
      <c r="AG24">
        <v>0</v>
      </c>
      <c r="AH24">
        <v>7.2103061116789853</v>
      </c>
      <c r="AI24">
        <v>0</v>
      </c>
      <c r="AJ24">
        <v>0</v>
      </c>
      <c r="AK24">
        <v>23.03009008983452</v>
      </c>
      <c r="AL24">
        <v>1.0018939365748707</v>
      </c>
      <c r="AM24">
        <v>0</v>
      </c>
      <c r="AN24">
        <v>0</v>
      </c>
      <c r="AO24">
        <v>0</v>
      </c>
      <c r="AP24">
        <v>0</v>
      </c>
      <c r="AQ24">
        <v>20.776936899365079</v>
      </c>
      <c r="AR24">
        <v>1.3076202549818836</v>
      </c>
      <c r="AS24">
        <v>1.991497995539697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863.6526788272962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490.81052024778302</v>
      </c>
      <c r="L25">
        <v>8.670054709729234</v>
      </c>
      <c r="M25">
        <v>61.416672881164651</v>
      </c>
      <c r="N25">
        <v>24.980301270745429</v>
      </c>
      <c r="O25">
        <v>70.581400340386224</v>
      </c>
      <c r="P25">
        <v>23.900656237288135</v>
      </c>
      <c r="Q25">
        <v>4.5166671049250535</v>
      </c>
      <c r="R25">
        <v>17.338077051869721</v>
      </c>
      <c r="S25">
        <v>11.160929560802831</v>
      </c>
      <c r="T25">
        <v>0</v>
      </c>
      <c r="U25">
        <v>49.340098196434468</v>
      </c>
      <c r="V25">
        <v>6.5729279011764712</v>
      </c>
      <c r="W25">
        <v>14.71914767609756</v>
      </c>
      <c r="X25">
        <v>41.599423095629312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6.9705266227591585</v>
      </c>
      <c r="AF25">
        <v>4.2788125943204873</v>
      </c>
      <c r="AG25">
        <v>0</v>
      </c>
      <c r="AH25">
        <v>22.432062824160504</v>
      </c>
      <c r="AI25">
        <v>0</v>
      </c>
      <c r="AJ25">
        <v>0</v>
      </c>
      <c r="AK25">
        <v>23.03009008983452</v>
      </c>
      <c r="AL25">
        <v>1.0018939365748707</v>
      </c>
      <c r="AM25">
        <v>0</v>
      </c>
      <c r="AN25">
        <v>0</v>
      </c>
      <c r="AO25">
        <v>0</v>
      </c>
      <c r="AP25">
        <v>0</v>
      </c>
      <c r="AQ25">
        <v>31.165405349047617</v>
      </c>
      <c r="AR25">
        <v>1.3076202549818836</v>
      </c>
      <c r="AS25">
        <v>1.991497995539697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917.78478594125102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490.81052024778302</v>
      </c>
      <c r="L26">
        <v>8.670054709729234</v>
      </c>
      <c r="M26">
        <v>61.416672881164651</v>
      </c>
      <c r="N26">
        <v>24.980301270745429</v>
      </c>
      <c r="O26">
        <v>70.581400340386224</v>
      </c>
      <c r="P26">
        <v>23.900656237288135</v>
      </c>
      <c r="Q26">
        <v>4.5166671049250535</v>
      </c>
      <c r="R26">
        <v>17.332772573389999</v>
      </c>
      <c r="S26">
        <v>11.160929560802831</v>
      </c>
      <c r="T26">
        <v>0</v>
      </c>
      <c r="U26">
        <v>49.340098196434468</v>
      </c>
      <c r="V26">
        <v>6.5729279011764712</v>
      </c>
      <c r="W26">
        <v>14.717575229383231</v>
      </c>
      <c r="X26">
        <v>41.59769798480508</v>
      </c>
      <c r="Y26">
        <v>0</v>
      </c>
      <c r="Z26">
        <v>0</v>
      </c>
      <c r="AA26">
        <v>0</v>
      </c>
      <c r="AB26">
        <v>5.5703317602400588</v>
      </c>
      <c r="AC26">
        <v>0</v>
      </c>
      <c r="AD26">
        <v>3.8645958086298267</v>
      </c>
      <c r="AE26">
        <v>13.941053684723306</v>
      </c>
      <c r="AF26">
        <v>8.5576251886409747</v>
      </c>
      <c r="AG26">
        <v>0</v>
      </c>
      <c r="AH26">
        <v>22.432062824160504</v>
      </c>
      <c r="AI26">
        <v>0</v>
      </c>
      <c r="AJ26">
        <v>0</v>
      </c>
      <c r="AK26">
        <v>23.03009008983452</v>
      </c>
      <c r="AL26">
        <v>1.0018939365748707</v>
      </c>
      <c r="AM26">
        <v>0</v>
      </c>
      <c r="AN26">
        <v>0</v>
      </c>
      <c r="AO26">
        <v>0</v>
      </c>
      <c r="AP26">
        <v>0</v>
      </c>
      <c r="AQ26">
        <v>31.165405349047617</v>
      </c>
      <c r="AR26">
        <v>1.3076202549818836</v>
      </c>
      <c r="AS26">
        <v>1.991497995539697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938.46045113038724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490.8073124854298</v>
      </c>
      <c r="L27">
        <v>7.8500255852414211</v>
      </c>
      <c r="M27">
        <v>61.416672881164651</v>
      </c>
      <c r="N27">
        <v>24.980301270745429</v>
      </c>
      <c r="O27">
        <v>70.581400340386224</v>
      </c>
      <c r="P27">
        <v>23.900656237288135</v>
      </c>
      <c r="Q27">
        <v>4.5197812175648702</v>
      </c>
      <c r="R27">
        <v>17.336120907554672</v>
      </c>
      <c r="S27">
        <v>11.16883779717211</v>
      </c>
      <c r="T27">
        <v>0</v>
      </c>
      <c r="U27">
        <v>49.340098196434468</v>
      </c>
      <c r="V27">
        <v>6.5809560734109223</v>
      </c>
      <c r="W27">
        <v>14.717575229383231</v>
      </c>
      <c r="X27">
        <v>41.598407153024908</v>
      </c>
      <c r="Y27">
        <v>0</v>
      </c>
      <c r="Z27">
        <v>0.46527360999999984</v>
      </c>
      <c r="AA27">
        <v>3.5090546303797474</v>
      </c>
      <c r="AB27">
        <v>5.5703317602400588</v>
      </c>
      <c r="AC27">
        <v>0.53866203204020724</v>
      </c>
      <c r="AD27">
        <v>7.729192056472372</v>
      </c>
      <c r="AE27">
        <v>13.941053684723306</v>
      </c>
      <c r="AF27">
        <v>12.836437782961463</v>
      </c>
      <c r="AG27">
        <v>0</v>
      </c>
      <c r="AH27">
        <v>32.045804159999996</v>
      </c>
      <c r="AI27">
        <v>0</v>
      </c>
      <c r="AJ27">
        <v>0</v>
      </c>
      <c r="AK27">
        <v>23.03009008983452</v>
      </c>
      <c r="AL27">
        <v>1.0018939365748707</v>
      </c>
      <c r="AM27">
        <v>1.7477760369092272</v>
      </c>
      <c r="AN27">
        <v>0</v>
      </c>
      <c r="AO27">
        <v>0</v>
      </c>
      <c r="AP27">
        <v>2.81756802004971</v>
      </c>
      <c r="AQ27">
        <v>31.165405349047617</v>
      </c>
      <c r="AR27">
        <v>1.6345249893115934</v>
      </c>
      <c r="AS27">
        <v>1.991497995539697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964.82271150888539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480.723950196207</v>
      </c>
      <c r="L28">
        <v>8.6699839035370374</v>
      </c>
      <c r="M28">
        <v>61.416672881164651</v>
      </c>
      <c r="N28">
        <v>24.980301270745429</v>
      </c>
      <c r="O28">
        <v>70.581400340386224</v>
      </c>
      <c r="P28">
        <v>23.900656237288135</v>
      </c>
      <c r="Q28">
        <v>4.5197812175648702</v>
      </c>
      <c r="R28">
        <v>17.336120907554672</v>
      </c>
      <c r="S28">
        <v>11.16883779717211</v>
      </c>
      <c r="T28">
        <v>0</v>
      </c>
      <c r="U28">
        <v>49.340098196434468</v>
      </c>
      <c r="V28">
        <v>6.5813248361683083</v>
      </c>
      <c r="W28">
        <v>14.717898711217185</v>
      </c>
      <c r="X28">
        <v>41.596158851351355</v>
      </c>
      <c r="Y28">
        <v>0</v>
      </c>
      <c r="Z28">
        <v>5.5162839377272714</v>
      </c>
      <c r="AA28">
        <v>5.9433364974683558</v>
      </c>
      <c r="AB28">
        <v>11.332354572993244</v>
      </c>
      <c r="AC28">
        <v>12.293878692476833</v>
      </c>
      <c r="AD28">
        <v>7.729192056472372</v>
      </c>
      <c r="AE28">
        <v>20.911580307482463</v>
      </c>
      <c r="AF28">
        <v>25.014596438640979</v>
      </c>
      <c r="AG28">
        <v>0</v>
      </c>
      <c r="AH28">
        <v>56.080157279999995</v>
      </c>
      <c r="AI28">
        <v>0</v>
      </c>
      <c r="AJ28">
        <v>0</v>
      </c>
      <c r="AK28">
        <v>23.03009008983452</v>
      </c>
      <c r="AL28">
        <v>1.0018939365748707</v>
      </c>
      <c r="AM28">
        <v>3.4955520738184545</v>
      </c>
      <c r="AN28">
        <v>0</v>
      </c>
      <c r="AO28">
        <v>0</v>
      </c>
      <c r="AP28">
        <v>2.81756802004971</v>
      </c>
      <c r="AQ28">
        <v>31.165405349047617</v>
      </c>
      <c r="AR28">
        <v>14.944230167844198</v>
      </c>
      <c r="AS28">
        <v>1.991497995539697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1038.8008027627623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490.80879827874327</v>
      </c>
      <c r="L29">
        <v>8.6699424451596805</v>
      </c>
      <c r="M29">
        <v>61.416672881164651</v>
      </c>
      <c r="N29">
        <v>24.980301270745429</v>
      </c>
      <c r="O29">
        <v>70.581400340386224</v>
      </c>
      <c r="P29">
        <v>23.900656237288135</v>
      </c>
      <c r="Q29">
        <v>4.5197812175648702</v>
      </c>
      <c r="R29">
        <v>17.336120907554672</v>
      </c>
      <c r="S29">
        <v>11.16883779717211</v>
      </c>
      <c r="T29">
        <v>0</v>
      </c>
      <c r="U29">
        <v>49.340098196434468</v>
      </c>
      <c r="V29">
        <v>6.5799274977578479</v>
      </c>
      <c r="W29">
        <v>14.717898711217185</v>
      </c>
      <c r="X29">
        <v>41.596158851351355</v>
      </c>
      <c r="Y29">
        <v>0</v>
      </c>
      <c r="Z29">
        <v>5.5162839377272714</v>
      </c>
      <c r="AA29">
        <v>11.696849500000003</v>
      </c>
      <c r="AB29">
        <v>11.332354572993244</v>
      </c>
      <c r="AC29">
        <v>12.293878692476833</v>
      </c>
      <c r="AD29">
        <v>11.593787865102197</v>
      </c>
      <c r="AE29">
        <v>20.911580307482463</v>
      </c>
      <c r="AF29">
        <v>25.014596438640979</v>
      </c>
      <c r="AG29">
        <v>0</v>
      </c>
      <c r="AH29">
        <v>58.083019820401262</v>
      </c>
      <c r="AI29">
        <v>1.6154076739198739</v>
      </c>
      <c r="AJ29">
        <v>0</v>
      </c>
      <c r="AK29">
        <v>23.03009008983452</v>
      </c>
      <c r="AL29">
        <v>5.0094681907917371</v>
      </c>
      <c r="AM29">
        <v>4.4562650568642157</v>
      </c>
      <c r="AN29">
        <v>0</v>
      </c>
      <c r="AO29">
        <v>0</v>
      </c>
      <c r="AP29">
        <v>0</v>
      </c>
      <c r="AQ29">
        <v>31.165405349047617</v>
      </c>
      <c r="AR29">
        <v>14.944230167844198</v>
      </c>
      <c r="AS29">
        <v>1.991497995539697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1064.271310291206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490.80879827874327</v>
      </c>
      <c r="L30">
        <v>8.6699937109951648</v>
      </c>
      <c r="M30">
        <v>61.416672881164651</v>
      </c>
      <c r="N30">
        <v>24.980301270745429</v>
      </c>
      <c r="O30">
        <v>70.581400340386224</v>
      </c>
      <c r="P30">
        <v>23.900656237288135</v>
      </c>
      <c r="Q30">
        <v>4.5197812175648702</v>
      </c>
      <c r="R30">
        <v>17.336120907554672</v>
      </c>
      <c r="S30">
        <v>11.16883779717211</v>
      </c>
      <c r="T30">
        <v>0</v>
      </c>
      <c r="U30">
        <v>49.340098196434468</v>
      </c>
      <c r="V30">
        <v>6.5799274977578479</v>
      </c>
      <c r="W30">
        <v>14.717898711217185</v>
      </c>
      <c r="X30">
        <v>41.596158851351355</v>
      </c>
      <c r="Y30">
        <v>0</v>
      </c>
      <c r="Z30">
        <v>5.5162839377272714</v>
      </c>
      <c r="AA30">
        <v>11.696849500000003</v>
      </c>
      <c r="AB30">
        <v>11.332354572993244</v>
      </c>
      <c r="AC30">
        <v>12.293878692476833</v>
      </c>
      <c r="AD30">
        <v>11.593787865102197</v>
      </c>
      <c r="AE30">
        <v>20.911580307482463</v>
      </c>
      <c r="AF30">
        <v>25.014596438640979</v>
      </c>
      <c r="AG30">
        <v>0</v>
      </c>
      <c r="AH30">
        <v>58.083019820401262</v>
      </c>
      <c r="AI30">
        <v>7.0000997739198727</v>
      </c>
      <c r="AJ30">
        <v>0</v>
      </c>
      <c r="AK30">
        <v>23.03009008983452</v>
      </c>
      <c r="AL30">
        <v>40.075747018416521</v>
      </c>
      <c r="AM30">
        <v>4.4562650568642157</v>
      </c>
      <c r="AN30">
        <v>0</v>
      </c>
      <c r="AO30">
        <v>0</v>
      </c>
      <c r="AP30">
        <v>0</v>
      </c>
      <c r="AQ30">
        <v>31.165405349047617</v>
      </c>
      <c r="AR30">
        <v>1.6345249893115934</v>
      </c>
      <c r="AS30">
        <v>1.991497995539697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1091.4126273061336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490.60695851930473</v>
      </c>
      <c r="L31">
        <v>8.6699937109951648</v>
      </c>
      <c r="M31">
        <v>61.416672881164651</v>
      </c>
      <c r="N31">
        <v>24.980301270745429</v>
      </c>
      <c r="O31">
        <v>70.581400340386224</v>
      </c>
      <c r="P31">
        <v>23.900656237288135</v>
      </c>
      <c r="Q31">
        <v>4.5230124548104955</v>
      </c>
      <c r="R31">
        <v>17.595215040391679</v>
      </c>
      <c r="S31">
        <v>10.799970122050448</v>
      </c>
      <c r="T31">
        <v>0</v>
      </c>
      <c r="U31">
        <v>49.340098196434468</v>
      </c>
      <c r="V31">
        <v>6.5799274977578479</v>
      </c>
      <c r="W31">
        <v>14.717898711217185</v>
      </c>
      <c r="X31">
        <v>41.596158851351355</v>
      </c>
      <c r="Y31">
        <v>0</v>
      </c>
      <c r="Z31">
        <v>5.5162839377272714</v>
      </c>
      <c r="AA31">
        <v>11.696849500000003</v>
      </c>
      <c r="AB31">
        <v>11.332354572993244</v>
      </c>
      <c r="AC31">
        <v>12.293878692476833</v>
      </c>
      <c r="AD31">
        <v>11.593787865102197</v>
      </c>
      <c r="AE31">
        <v>20.911580307482463</v>
      </c>
      <c r="AF31">
        <v>25.014596438640979</v>
      </c>
      <c r="AG31">
        <v>0</v>
      </c>
      <c r="AH31">
        <v>58.083019820401262</v>
      </c>
      <c r="AI31">
        <v>7.0000997739198727</v>
      </c>
      <c r="AJ31">
        <v>0</v>
      </c>
      <c r="AK31">
        <v>23.03009008983452</v>
      </c>
      <c r="AL31">
        <v>40.075747018416521</v>
      </c>
      <c r="AM31">
        <v>4.4562650568642157</v>
      </c>
      <c r="AN31">
        <v>0</v>
      </c>
      <c r="AO31">
        <v>0</v>
      </c>
      <c r="AP31">
        <v>0</v>
      </c>
      <c r="AQ31">
        <v>31.165405349047617</v>
      </c>
      <c r="AR31">
        <v>1.4010214821557967</v>
      </c>
      <c r="AS31">
        <v>1.991497995539697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1090.8707417345004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490.60695851930473</v>
      </c>
      <c r="L32">
        <v>8.6699937109951648</v>
      </c>
      <c r="M32">
        <v>61.416672881164651</v>
      </c>
      <c r="N32">
        <v>24.980301270745429</v>
      </c>
      <c r="O32">
        <v>70.581400340386224</v>
      </c>
      <c r="P32">
        <v>23.900656237288135</v>
      </c>
      <c r="Q32">
        <v>5.57</v>
      </c>
      <c r="R32">
        <v>21.336585312850421</v>
      </c>
      <c r="S32">
        <v>12.61</v>
      </c>
      <c r="T32">
        <v>0</v>
      </c>
      <c r="U32">
        <v>49.340098196434468</v>
      </c>
      <c r="V32">
        <v>6.5799274977578479</v>
      </c>
      <c r="W32">
        <v>14.717898711217185</v>
      </c>
      <c r="X32">
        <v>41.596158851351355</v>
      </c>
      <c r="Y32">
        <v>0</v>
      </c>
      <c r="Z32">
        <v>5.5162839377272714</v>
      </c>
      <c r="AA32">
        <v>11.696849500000003</v>
      </c>
      <c r="AB32">
        <v>11.332354572993244</v>
      </c>
      <c r="AC32">
        <v>12.293878692476833</v>
      </c>
      <c r="AD32">
        <v>11.593787865102197</v>
      </c>
      <c r="AE32">
        <v>20.911580307482463</v>
      </c>
      <c r="AF32">
        <v>25.014596438640979</v>
      </c>
      <c r="AG32">
        <v>0</v>
      </c>
      <c r="AH32">
        <v>59.364852320591325</v>
      </c>
      <c r="AI32">
        <v>7.0000997739198727</v>
      </c>
      <c r="AJ32">
        <v>0</v>
      </c>
      <c r="AK32">
        <v>23.03009008983452</v>
      </c>
      <c r="AL32">
        <v>40.075747018416521</v>
      </c>
      <c r="AM32">
        <v>4.4562650568642157</v>
      </c>
      <c r="AN32">
        <v>0</v>
      </c>
      <c r="AO32">
        <v>0</v>
      </c>
      <c r="AP32">
        <v>0</v>
      </c>
      <c r="AQ32">
        <v>31.165405349047617</v>
      </c>
      <c r="AR32">
        <v>1.4010214821557967</v>
      </c>
      <c r="AS32">
        <v>1.991497995539697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1098.7509619302882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490.60695851930473</v>
      </c>
      <c r="L33">
        <v>8.6699937109951648</v>
      </c>
      <c r="M33">
        <v>61.416672881164651</v>
      </c>
      <c r="N33">
        <v>24.980301270745429</v>
      </c>
      <c r="O33">
        <v>70.581400340386224</v>
      </c>
      <c r="P33">
        <v>23.900656237288135</v>
      </c>
      <c r="Q33">
        <v>4.5116201780155638</v>
      </c>
      <c r="R33">
        <v>17.584798804113618</v>
      </c>
      <c r="S33">
        <v>11.16311171192444</v>
      </c>
      <c r="T33">
        <v>0</v>
      </c>
      <c r="U33">
        <v>49.340098196434468</v>
      </c>
      <c r="V33">
        <v>6.5799274977578479</v>
      </c>
      <c r="W33">
        <v>14.717898711217185</v>
      </c>
      <c r="X33">
        <v>41.596158851351355</v>
      </c>
      <c r="Y33">
        <v>0</v>
      </c>
      <c r="Z33">
        <v>5.5162839377272714</v>
      </c>
      <c r="AA33">
        <v>5.9433364974683558</v>
      </c>
      <c r="AB33">
        <v>11.332354572993244</v>
      </c>
      <c r="AC33">
        <v>12.293878692476833</v>
      </c>
      <c r="AD33">
        <v>7.729192056472372</v>
      </c>
      <c r="AE33">
        <v>20.911580307482463</v>
      </c>
      <c r="AF33">
        <v>25.014596438640979</v>
      </c>
      <c r="AG33">
        <v>0</v>
      </c>
      <c r="AH33">
        <v>48.06870623999999</v>
      </c>
      <c r="AI33">
        <v>7.0000997739198727</v>
      </c>
      <c r="AJ33">
        <v>0</v>
      </c>
      <c r="AK33">
        <v>23.03009008983452</v>
      </c>
      <c r="AL33">
        <v>40.075747018416521</v>
      </c>
      <c r="AM33">
        <v>3.4955520738184545</v>
      </c>
      <c r="AN33">
        <v>0</v>
      </c>
      <c r="AO33">
        <v>0</v>
      </c>
      <c r="AP33">
        <v>0</v>
      </c>
      <c r="AQ33">
        <v>31.165405349047617</v>
      </c>
      <c r="AR33">
        <v>1.4010214821557967</v>
      </c>
      <c r="AS33">
        <v>1.991497995539697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1070.6189394366932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490.60695851930473</v>
      </c>
      <c r="L34">
        <v>8.6699937109951648</v>
      </c>
      <c r="M34">
        <v>61.416672881164651</v>
      </c>
      <c r="N34">
        <v>24.980301270745429</v>
      </c>
      <c r="O34">
        <v>70.581400340386224</v>
      </c>
      <c r="P34">
        <v>23.900656237288135</v>
      </c>
      <c r="Q34">
        <v>4.5116201780155638</v>
      </c>
      <c r="R34">
        <v>17.584798804113618</v>
      </c>
      <c r="S34">
        <v>11.16311171192444</v>
      </c>
      <c r="T34">
        <v>0</v>
      </c>
      <c r="U34">
        <v>49.340098196434468</v>
      </c>
      <c r="V34">
        <v>6.5799274977578479</v>
      </c>
      <c r="W34">
        <v>14.717898711217185</v>
      </c>
      <c r="X34">
        <v>41.596158851351355</v>
      </c>
      <c r="Y34">
        <v>0</v>
      </c>
      <c r="Z34">
        <v>0</v>
      </c>
      <c r="AA34">
        <v>5.9433364974683558</v>
      </c>
      <c r="AB34">
        <v>11.140663081320328</v>
      </c>
      <c r="AC34">
        <v>0.53866203204020724</v>
      </c>
      <c r="AD34">
        <v>7.729192056472372</v>
      </c>
      <c r="AE34">
        <v>20.911580307482463</v>
      </c>
      <c r="AF34">
        <v>11.849019438640976</v>
      </c>
      <c r="AG34">
        <v>0</v>
      </c>
      <c r="AH34">
        <v>36.692445710496301</v>
      </c>
      <c r="AI34">
        <v>7.0000997739198727</v>
      </c>
      <c r="AJ34">
        <v>0</v>
      </c>
      <c r="AK34">
        <v>23.03009008983452</v>
      </c>
      <c r="AL34">
        <v>5.0094681907917371</v>
      </c>
      <c r="AM34">
        <v>1.7477760369092272</v>
      </c>
      <c r="AN34">
        <v>0</v>
      </c>
      <c r="AO34">
        <v>0</v>
      </c>
      <c r="AP34">
        <v>0</v>
      </c>
      <c r="AQ34">
        <v>31.165405349047617</v>
      </c>
      <c r="AR34">
        <v>1.4010214821557967</v>
      </c>
      <c r="AS34">
        <v>1.991497995539697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991.79985495281846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490.60695851930473</v>
      </c>
      <c r="L35">
        <v>8.6699937109951648</v>
      </c>
      <c r="M35">
        <v>61.416672881164651</v>
      </c>
      <c r="N35">
        <v>24.980301270745429</v>
      </c>
      <c r="O35">
        <v>70.581400340386224</v>
      </c>
      <c r="P35">
        <v>23.900656237288135</v>
      </c>
      <c r="Q35">
        <v>4.5116201780155638</v>
      </c>
      <c r="R35">
        <v>17.584798804113618</v>
      </c>
      <c r="S35">
        <v>11.16311171192444</v>
      </c>
      <c r="T35">
        <v>0</v>
      </c>
      <c r="U35">
        <v>49.340098196434468</v>
      </c>
      <c r="V35">
        <v>6.5799274977578479</v>
      </c>
      <c r="W35">
        <v>14.717898711217185</v>
      </c>
      <c r="X35">
        <v>41.596158851351355</v>
      </c>
      <c r="Y35">
        <v>0</v>
      </c>
      <c r="Z35">
        <v>0</v>
      </c>
      <c r="AA35">
        <v>3.6761527000000007</v>
      </c>
      <c r="AB35">
        <v>11.140663081320328</v>
      </c>
      <c r="AC35">
        <v>0</v>
      </c>
      <c r="AD35">
        <v>3.8645958086298267</v>
      </c>
      <c r="AE35">
        <v>13.941053684723306</v>
      </c>
      <c r="AF35">
        <v>5.9245093727180542</v>
      </c>
      <c r="AG35">
        <v>0</v>
      </c>
      <c r="AH35">
        <v>36.692445710496301</v>
      </c>
      <c r="AI35">
        <v>1.6154076739198739</v>
      </c>
      <c r="AJ35">
        <v>0</v>
      </c>
      <c r="AK35">
        <v>23.03009008983452</v>
      </c>
      <c r="AL35">
        <v>1.0018939365748707</v>
      </c>
      <c r="AM35">
        <v>0</v>
      </c>
      <c r="AN35">
        <v>0</v>
      </c>
      <c r="AO35">
        <v>0</v>
      </c>
      <c r="AP35">
        <v>0</v>
      </c>
      <c r="AQ35">
        <v>31.165405349047617</v>
      </c>
      <c r="AR35">
        <v>1.4010214821557967</v>
      </c>
      <c r="AS35">
        <v>1.991497995539697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961.09433379565917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490.60695851930473</v>
      </c>
      <c r="L36">
        <v>8.6699937109951648</v>
      </c>
      <c r="M36">
        <v>61.416672881164651</v>
      </c>
      <c r="N36">
        <v>24.980301270745429</v>
      </c>
      <c r="O36">
        <v>70.581400340386224</v>
      </c>
      <c r="P36">
        <v>23.900656237288135</v>
      </c>
      <c r="Q36">
        <v>4.5116201780155638</v>
      </c>
      <c r="R36">
        <v>17.336120907554672</v>
      </c>
      <c r="S36">
        <v>11.162769138134593</v>
      </c>
      <c r="T36">
        <v>0</v>
      </c>
      <c r="U36">
        <v>49.340098196434468</v>
      </c>
      <c r="V36">
        <v>6.5799274977578479</v>
      </c>
      <c r="W36">
        <v>14.717898711217185</v>
      </c>
      <c r="X36">
        <v>41.596158851351355</v>
      </c>
      <c r="Y36">
        <v>0</v>
      </c>
      <c r="Z36">
        <v>0</v>
      </c>
      <c r="AA36">
        <v>0</v>
      </c>
      <c r="AB36">
        <v>5.5703317602400588</v>
      </c>
      <c r="AC36">
        <v>0</v>
      </c>
      <c r="AD36">
        <v>0</v>
      </c>
      <c r="AE36">
        <v>13.941053684723306</v>
      </c>
      <c r="AF36">
        <v>5.9245093727180542</v>
      </c>
      <c r="AG36">
        <v>0</v>
      </c>
      <c r="AH36">
        <v>24.835498048321011</v>
      </c>
      <c r="AI36">
        <v>0</v>
      </c>
      <c r="AJ36">
        <v>0</v>
      </c>
      <c r="AK36">
        <v>23.03009008983452</v>
      </c>
      <c r="AL36">
        <v>1.0018939365748707</v>
      </c>
      <c r="AM36">
        <v>0</v>
      </c>
      <c r="AN36">
        <v>0</v>
      </c>
      <c r="AO36">
        <v>0</v>
      </c>
      <c r="AP36">
        <v>0</v>
      </c>
      <c r="AQ36">
        <v>31.165405349047617</v>
      </c>
      <c r="AR36">
        <v>1.4010214821557967</v>
      </c>
      <c r="AS36">
        <v>1.991497995539697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934.26187815950527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490.60695851930473</v>
      </c>
      <c r="L37">
        <v>8.6699937109951648</v>
      </c>
      <c r="M37">
        <v>61.416672881164651</v>
      </c>
      <c r="N37">
        <v>24.980301270745429</v>
      </c>
      <c r="O37">
        <v>70.581400340386224</v>
      </c>
      <c r="P37">
        <v>23.900656237288135</v>
      </c>
      <c r="Q37">
        <v>4.5116201780155638</v>
      </c>
      <c r="R37">
        <v>17.336120907554672</v>
      </c>
      <c r="S37">
        <v>11.162769138134593</v>
      </c>
      <c r="T37">
        <v>0</v>
      </c>
      <c r="U37">
        <v>49.340098196434468</v>
      </c>
      <c r="V37">
        <v>6.5799274977578479</v>
      </c>
      <c r="W37">
        <v>14.717898711217185</v>
      </c>
      <c r="X37">
        <v>41.596158851351355</v>
      </c>
      <c r="Y37">
        <v>0</v>
      </c>
      <c r="Z37">
        <v>0</v>
      </c>
      <c r="AA37">
        <v>0</v>
      </c>
      <c r="AB37">
        <v>5.5703317602400588</v>
      </c>
      <c r="AC37">
        <v>0</v>
      </c>
      <c r="AD37">
        <v>0</v>
      </c>
      <c r="AE37">
        <v>6.9705266227591585</v>
      </c>
      <c r="AF37">
        <v>5.9245093727180542</v>
      </c>
      <c r="AG37">
        <v>0</v>
      </c>
      <c r="AH37">
        <v>7.2503631165364304</v>
      </c>
      <c r="AI37">
        <v>0</v>
      </c>
      <c r="AJ37">
        <v>0</v>
      </c>
      <c r="AK37">
        <v>23.03009008983452</v>
      </c>
      <c r="AL37">
        <v>1.0018939365748707</v>
      </c>
      <c r="AM37">
        <v>0</v>
      </c>
      <c r="AN37">
        <v>0</v>
      </c>
      <c r="AO37">
        <v>0</v>
      </c>
      <c r="AP37">
        <v>0</v>
      </c>
      <c r="AQ37">
        <v>31.165405349047617</v>
      </c>
      <c r="AR37">
        <v>1.4010214821557967</v>
      </c>
      <c r="AS37">
        <v>1.991497995539697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909.70621616575647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490.60695851930473</v>
      </c>
      <c r="L38">
        <v>8.6699937109951648</v>
      </c>
      <c r="M38">
        <v>61.416672881164651</v>
      </c>
      <c r="N38">
        <v>24.980301270745429</v>
      </c>
      <c r="O38">
        <v>70.581400340386224</v>
      </c>
      <c r="P38">
        <v>23.900656237288135</v>
      </c>
      <c r="Q38">
        <v>4.5116201780155638</v>
      </c>
      <c r="R38">
        <v>17.336120907554672</v>
      </c>
      <c r="S38">
        <v>11.162769138134593</v>
      </c>
      <c r="T38">
        <v>0</v>
      </c>
      <c r="U38">
        <v>49.340098196434468</v>
      </c>
      <c r="V38">
        <v>6.5799274977578479</v>
      </c>
      <c r="W38">
        <v>14.717898711217185</v>
      </c>
      <c r="X38">
        <v>41.596158851351355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6.9705266227591585</v>
      </c>
      <c r="AF38">
        <v>5.9245093727180542</v>
      </c>
      <c r="AG38">
        <v>0</v>
      </c>
      <c r="AH38">
        <v>0</v>
      </c>
      <c r="AI38">
        <v>0</v>
      </c>
      <c r="AJ38">
        <v>0</v>
      </c>
      <c r="AK38">
        <v>23.03009008983452</v>
      </c>
      <c r="AL38">
        <v>1.0018939365748707</v>
      </c>
      <c r="AM38">
        <v>0</v>
      </c>
      <c r="AN38">
        <v>0</v>
      </c>
      <c r="AO38">
        <v>0</v>
      </c>
      <c r="AP38">
        <v>0</v>
      </c>
      <c r="AQ38">
        <v>31.165405349047617</v>
      </c>
      <c r="AR38">
        <v>1.4010214821557967</v>
      </c>
      <c r="AS38">
        <v>1.991497995539697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896.88552128898004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490.60695851930473</v>
      </c>
      <c r="L39">
        <v>8.6699937109951648</v>
      </c>
      <c r="M39">
        <v>61.416672881164651</v>
      </c>
      <c r="N39">
        <v>24.980301270745429</v>
      </c>
      <c r="O39">
        <v>70.581400340386224</v>
      </c>
      <c r="P39">
        <v>23.900656237288135</v>
      </c>
      <c r="Q39">
        <v>4.5116201780155638</v>
      </c>
      <c r="R39">
        <v>17.336120907554672</v>
      </c>
      <c r="S39">
        <v>11.162769138134593</v>
      </c>
      <c r="T39">
        <v>0</v>
      </c>
      <c r="U39">
        <v>49.340098196434468</v>
      </c>
      <c r="V39">
        <v>6.5799274977578479</v>
      </c>
      <c r="W39">
        <v>14.717898711217185</v>
      </c>
      <c r="X39">
        <v>41.596158851351355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6.9705266227591585</v>
      </c>
      <c r="AF39">
        <v>5.9245093727180542</v>
      </c>
      <c r="AG39">
        <v>0</v>
      </c>
      <c r="AH39">
        <v>0</v>
      </c>
      <c r="AI39">
        <v>0</v>
      </c>
      <c r="AJ39">
        <v>0</v>
      </c>
      <c r="AK39">
        <v>23.03009008983452</v>
      </c>
      <c r="AL39">
        <v>1.0018939365748707</v>
      </c>
      <c r="AM39">
        <v>0</v>
      </c>
      <c r="AN39">
        <v>0</v>
      </c>
      <c r="AO39">
        <v>0</v>
      </c>
      <c r="AP39">
        <v>0</v>
      </c>
      <c r="AQ39">
        <v>31.165405349047617</v>
      </c>
      <c r="AR39">
        <v>1.6345249893115934</v>
      </c>
      <c r="AS39">
        <v>1.991497995539697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897.11902479613582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490.60695851930473</v>
      </c>
      <c r="L40">
        <v>8.6699937109951648</v>
      </c>
      <c r="M40">
        <v>61.416672881164651</v>
      </c>
      <c r="N40">
        <v>24.980301270745429</v>
      </c>
      <c r="O40">
        <v>70.581400340386224</v>
      </c>
      <c r="P40">
        <v>23.900656237288135</v>
      </c>
      <c r="Q40">
        <v>4.5116201780155638</v>
      </c>
      <c r="R40">
        <v>17.336120907554672</v>
      </c>
      <c r="S40">
        <v>11.162769138134593</v>
      </c>
      <c r="T40">
        <v>0</v>
      </c>
      <c r="U40">
        <v>49.340098196434468</v>
      </c>
      <c r="V40">
        <v>6.5799274977578479</v>
      </c>
      <c r="W40">
        <v>14.717898711217185</v>
      </c>
      <c r="X40">
        <v>41.596158851351355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6.9705266227591585</v>
      </c>
      <c r="AF40">
        <v>5.9245093727180542</v>
      </c>
      <c r="AG40">
        <v>0</v>
      </c>
      <c r="AH40">
        <v>0</v>
      </c>
      <c r="AI40">
        <v>0</v>
      </c>
      <c r="AJ40">
        <v>0</v>
      </c>
      <c r="AK40">
        <v>23.03009008983452</v>
      </c>
      <c r="AL40">
        <v>1.0018939365748707</v>
      </c>
      <c r="AM40">
        <v>0</v>
      </c>
      <c r="AN40">
        <v>0</v>
      </c>
      <c r="AO40">
        <v>0</v>
      </c>
      <c r="AP40">
        <v>0</v>
      </c>
      <c r="AQ40">
        <v>20.776936899365079</v>
      </c>
      <c r="AR40">
        <v>14.944230167844198</v>
      </c>
      <c r="AS40">
        <v>1.991497995539697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900.04026152498591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490.60695851930473</v>
      </c>
      <c r="L41">
        <v>8.6699937109951648</v>
      </c>
      <c r="M41">
        <v>61.416672881164651</v>
      </c>
      <c r="N41">
        <v>24.980301270745429</v>
      </c>
      <c r="O41">
        <v>70.581400340386224</v>
      </c>
      <c r="P41">
        <v>23.900656237288135</v>
      </c>
      <c r="Q41">
        <v>4.5116201780155638</v>
      </c>
      <c r="R41">
        <v>17.336120907554672</v>
      </c>
      <c r="S41">
        <v>11.162769138134593</v>
      </c>
      <c r="T41">
        <v>0</v>
      </c>
      <c r="U41">
        <v>49.340098196434468</v>
      </c>
      <c r="V41">
        <v>6.5799274977578479</v>
      </c>
      <c r="W41">
        <v>14.717898711217185</v>
      </c>
      <c r="X41">
        <v>41.596158851351355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5.9245093727180542</v>
      </c>
      <c r="AG41">
        <v>0</v>
      </c>
      <c r="AH41">
        <v>0</v>
      </c>
      <c r="AI41">
        <v>0</v>
      </c>
      <c r="AJ41">
        <v>0</v>
      </c>
      <c r="AK41">
        <v>23.03009008983452</v>
      </c>
      <c r="AL41">
        <v>1.0018939365748707</v>
      </c>
      <c r="AM41">
        <v>0</v>
      </c>
      <c r="AN41">
        <v>0</v>
      </c>
      <c r="AO41">
        <v>0</v>
      </c>
      <c r="AP41">
        <v>0</v>
      </c>
      <c r="AQ41">
        <v>20.776936899365079</v>
      </c>
      <c r="AR41">
        <v>14.944230167844198</v>
      </c>
      <c r="AS41">
        <v>1.991497995539697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893.06973490222674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490.60695851930473</v>
      </c>
      <c r="L42">
        <v>8.6699937109951648</v>
      </c>
      <c r="M42">
        <v>61.416672881164651</v>
      </c>
      <c r="N42">
        <v>24.980301270745429</v>
      </c>
      <c r="O42">
        <v>70.581400340386224</v>
      </c>
      <c r="P42">
        <v>23.900656237288135</v>
      </c>
      <c r="Q42">
        <v>4.5116201780155638</v>
      </c>
      <c r="R42">
        <v>17.336120907554672</v>
      </c>
      <c r="S42">
        <v>11.162769138134593</v>
      </c>
      <c r="T42">
        <v>0</v>
      </c>
      <c r="U42">
        <v>49.340098196434468</v>
      </c>
      <c r="V42">
        <v>6.5799274977578479</v>
      </c>
      <c r="W42">
        <v>14.717898711217185</v>
      </c>
      <c r="X42">
        <v>41.596158851351355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5.9245093727180542</v>
      </c>
      <c r="AG42">
        <v>0</v>
      </c>
      <c r="AH42">
        <v>0</v>
      </c>
      <c r="AI42">
        <v>0</v>
      </c>
      <c r="AJ42">
        <v>0</v>
      </c>
      <c r="AK42">
        <v>23.03009008983452</v>
      </c>
      <c r="AL42">
        <v>1.0018939365748707</v>
      </c>
      <c r="AM42">
        <v>0</v>
      </c>
      <c r="AN42">
        <v>0</v>
      </c>
      <c r="AO42">
        <v>0</v>
      </c>
      <c r="AP42">
        <v>0</v>
      </c>
      <c r="AQ42">
        <v>20.776936899365079</v>
      </c>
      <c r="AR42">
        <v>1.6345249893115934</v>
      </c>
      <c r="AS42">
        <v>1.991497995539697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879.76002972369406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490.60695851930473</v>
      </c>
      <c r="L43">
        <v>8.6699937109951648</v>
      </c>
      <c r="M43">
        <v>61.416672881164651</v>
      </c>
      <c r="N43">
        <v>24.980301270745429</v>
      </c>
      <c r="O43">
        <v>70.581400340386224</v>
      </c>
      <c r="P43">
        <v>23.900656237288135</v>
      </c>
      <c r="Q43">
        <v>4.5116201780155638</v>
      </c>
      <c r="R43">
        <v>17.336120907554672</v>
      </c>
      <c r="S43">
        <v>11.162769138134593</v>
      </c>
      <c r="T43">
        <v>0</v>
      </c>
      <c r="U43">
        <v>49.340098196434468</v>
      </c>
      <c r="V43">
        <v>6.5799274977578479</v>
      </c>
      <c r="W43">
        <v>14.717898711217185</v>
      </c>
      <c r="X43">
        <v>41.596158851351355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5.9245093727180542</v>
      </c>
      <c r="AG43">
        <v>0</v>
      </c>
      <c r="AH43">
        <v>0</v>
      </c>
      <c r="AI43">
        <v>0</v>
      </c>
      <c r="AJ43">
        <v>0</v>
      </c>
      <c r="AK43">
        <v>23.03009008983452</v>
      </c>
      <c r="AL43">
        <v>1.0018939365748707</v>
      </c>
      <c r="AM43">
        <v>0</v>
      </c>
      <c r="AN43">
        <v>0</v>
      </c>
      <c r="AO43">
        <v>0</v>
      </c>
      <c r="AP43">
        <v>0</v>
      </c>
      <c r="AQ43">
        <v>18.421656448730158</v>
      </c>
      <c r="AR43">
        <v>1.120817361413043</v>
      </c>
      <c r="AS43">
        <v>1.991497995539697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876.89104164516061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490.60695851930473</v>
      </c>
      <c r="L44">
        <v>8.6699937109951648</v>
      </c>
      <c r="M44">
        <v>61.416672881164651</v>
      </c>
      <c r="N44">
        <v>24.980301270745429</v>
      </c>
      <c r="O44">
        <v>70.581400340386224</v>
      </c>
      <c r="P44">
        <v>23.900656237288135</v>
      </c>
      <c r="Q44">
        <v>4.5116201780155638</v>
      </c>
      <c r="R44">
        <v>17.336120907554672</v>
      </c>
      <c r="S44">
        <v>11.162769138134593</v>
      </c>
      <c r="T44">
        <v>0</v>
      </c>
      <c r="U44">
        <v>49.340098196434468</v>
      </c>
      <c r="V44">
        <v>6.5799274977578479</v>
      </c>
      <c r="W44">
        <v>14.717898711217185</v>
      </c>
      <c r="X44">
        <v>41.596158851351355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5.9245093727180542</v>
      </c>
      <c r="AG44">
        <v>0</v>
      </c>
      <c r="AH44">
        <v>0</v>
      </c>
      <c r="AI44">
        <v>0</v>
      </c>
      <c r="AJ44">
        <v>0</v>
      </c>
      <c r="AK44">
        <v>23.03009008983452</v>
      </c>
      <c r="AL44">
        <v>1.0018939365748707</v>
      </c>
      <c r="AM44">
        <v>0</v>
      </c>
      <c r="AN44">
        <v>0</v>
      </c>
      <c r="AO44">
        <v>0</v>
      </c>
      <c r="AP44">
        <v>0</v>
      </c>
      <c r="AQ44">
        <v>10.38846844968254</v>
      </c>
      <c r="AR44">
        <v>1.120817361413043</v>
      </c>
      <c r="AS44">
        <v>1.991497995539697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868.85785364611309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490.60695851930473</v>
      </c>
      <c r="L45">
        <v>8.6699937109951648</v>
      </c>
      <c r="M45">
        <v>61.416672881164651</v>
      </c>
      <c r="N45">
        <v>24.980301270745429</v>
      </c>
      <c r="O45">
        <v>70.581400340386224</v>
      </c>
      <c r="P45">
        <v>23.900656237288135</v>
      </c>
      <c r="Q45">
        <v>4.5116201780155638</v>
      </c>
      <c r="R45">
        <v>17.336120907554672</v>
      </c>
      <c r="S45">
        <v>11.162769138134593</v>
      </c>
      <c r="T45">
        <v>0</v>
      </c>
      <c r="U45">
        <v>49.340098196434468</v>
      </c>
      <c r="V45">
        <v>6.5799274977578479</v>
      </c>
      <c r="W45">
        <v>14.717898711217185</v>
      </c>
      <c r="X45">
        <v>41.596158851351355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5.9245093727180542</v>
      </c>
      <c r="AG45">
        <v>0</v>
      </c>
      <c r="AH45">
        <v>0</v>
      </c>
      <c r="AI45">
        <v>0</v>
      </c>
      <c r="AJ45">
        <v>0</v>
      </c>
      <c r="AK45">
        <v>23.03009008983452</v>
      </c>
      <c r="AL45">
        <v>1.0018939365748707</v>
      </c>
      <c r="AM45">
        <v>0</v>
      </c>
      <c r="AN45">
        <v>0</v>
      </c>
      <c r="AO45">
        <v>0</v>
      </c>
      <c r="AP45">
        <v>0</v>
      </c>
      <c r="AQ45">
        <v>10.38846844968254</v>
      </c>
      <c r="AR45">
        <v>1.120817361413043</v>
      </c>
      <c r="AS45">
        <v>7.0555934255129351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873.92194907608632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490.60695851930473</v>
      </c>
      <c r="L46">
        <v>8.6699937109951648</v>
      </c>
      <c r="M46">
        <v>61.416672881164651</v>
      </c>
      <c r="N46">
        <v>24.980301270745429</v>
      </c>
      <c r="O46">
        <v>70.581400340386224</v>
      </c>
      <c r="P46">
        <v>23.900656237288135</v>
      </c>
      <c r="Q46">
        <v>4.5116201780155638</v>
      </c>
      <c r="R46">
        <v>17.336120907554672</v>
      </c>
      <c r="S46">
        <v>11.162769138134593</v>
      </c>
      <c r="T46">
        <v>0</v>
      </c>
      <c r="U46">
        <v>49.340098196434468</v>
      </c>
      <c r="V46">
        <v>6.5799274977578479</v>
      </c>
      <c r="W46">
        <v>14.717898711217185</v>
      </c>
      <c r="X46">
        <v>41.596158851351355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5.9245093727180542</v>
      </c>
      <c r="AG46">
        <v>0</v>
      </c>
      <c r="AH46">
        <v>0</v>
      </c>
      <c r="AI46">
        <v>0</v>
      </c>
      <c r="AJ46">
        <v>0</v>
      </c>
      <c r="AK46">
        <v>23.03009008983452</v>
      </c>
      <c r="AL46">
        <v>1.0018939365748707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1.120817361413043</v>
      </c>
      <c r="AS46">
        <v>7.0555934255129351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863.53348062640373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490.60695851930473</v>
      </c>
      <c r="L47">
        <v>8.6699937109951648</v>
      </c>
      <c r="M47">
        <v>61.416672881164651</v>
      </c>
      <c r="N47">
        <v>24.980301270745429</v>
      </c>
      <c r="O47">
        <v>70.581400340386224</v>
      </c>
      <c r="P47">
        <v>23.900656237288135</v>
      </c>
      <c r="Q47">
        <v>4.5116201780155638</v>
      </c>
      <c r="R47">
        <v>17.336120907554672</v>
      </c>
      <c r="S47">
        <v>11.162769138134593</v>
      </c>
      <c r="T47">
        <v>0</v>
      </c>
      <c r="U47">
        <v>49.340098196434468</v>
      </c>
      <c r="V47">
        <v>6.5799274977578479</v>
      </c>
      <c r="W47">
        <v>14.717898711217185</v>
      </c>
      <c r="X47">
        <v>41.596158851351355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5.9245093727180542</v>
      </c>
      <c r="AG47">
        <v>0</v>
      </c>
      <c r="AH47">
        <v>0</v>
      </c>
      <c r="AI47">
        <v>0</v>
      </c>
      <c r="AJ47">
        <v>0</v>
      </c>
      <c r="AK47">
        <v>23.03009008983452</v>
      </c>
      <c r="AL47">
        <v>1.0018939365748707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1.120817361413043</v>
      </c>
      <c r="AS47">
        <v>7.0555934255129351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863.53348062640373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490.60695851930473</v>
      </c>
      <c r="L48">
        <v>8.6699937109951648</v>
      </c>
      <c r="M48">
        <v>61.416672881164651</v>
      </c>
      <c r="N48">
        <v>24.980301270745429</v>
      </c>
      <c r="O48">
        <v>70.581400340386224</v>
      </c>
      <c r="P48">
        <v>23.900656237288135</v>
      </c>
      <c r="Q48">
        <v>4.5116201780155638</v>
      </c>
      <c r="R48">
        <v>17.336120907554672</v>
      </c>
      <c r="S48">
        <v>11.162769138134593</v>
      </c>
      <c r="T48">
        <v>0</v>
      </c>
      <c r="U48">
        <v>49.340098196434468</v>
      </c>
      <c r="V48">
        <v>6.5799274977578479</v>
      </c>
      <c r="W48">
        <v>14.717898711217185</v>
      </c>
      <c r="X48">
        <v>41.596158851351355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5.9245093727180542</v>
      </c>
      <c r="AG48">
        <v>0</v>
      </c>
      <c r="AH48">
        <v>0</v>
      </c>
      <c r="AI48">
        <v>0</v>
      </c>
      <c r="AJ48">
        <v>0</v>
      </c>
      <c r="AK48">
        <v>23.03009008983452</v>
      </c>
      <c r="AL48">
        <v>1.0018939365748707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1.120817361413043</v>
      </c>
      <c r="AS48">
        <v>7.0555934255129351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863.53348062640373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490.60695851930473</v>
      </c>
      <c r="L49">
        <v>8.6699937109951648</v>
      </c>
      <c r="M49">
        <v>61.416672881164651</v>
      </c>
      <c r="N49">
        <v>24.980301270745429</v>
      </c>
      <c r="O49">
        <v>70.581400340386224</v>
      </c>
      <c r="P49">
        <v>23.900656237288135</v>
      </c>
      <c r="Q49">
        <v>4.5116201780155638</v>
      </c>
      <c r="R49">
        <v>17.336120907554672</v>
      </c>
      <c r="S49">
        <v>11.162769138134593</v>
      </c>
      <c r="T49">
        <v>0</v>
      </c>
      <c r="U49">
        <v>49.340098196434468</v>
      </c>
      <c r="V49">
        <v>6.5799274977578479</v>
      </c>
      <c r="W49">
        <v>14.717898711217185</v>
      </c>
      <c r="X49">
        <v>41.596158851351355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5.9245093727180542</v>
      </c>
      <c r="AG49">
        <v>0</v>
      </c>
      <c r="AH49">
        <v>0</v>
      </c>
      <c r="AI49">
        <v>0</v>
      </c>
      <c r="AJ49">
        <v>0</v>
      </c>
      <c r="AK49">
        <v>23.03009008983452</v>
      </c>
      <c r="AL49">
        <v>1.0018939365748707</v>
      </c>
      <c r="AM49">
        <v>0</v>
      </c>
      <c r="AN49">
        <v>0</v>
      </c>
      <c r="AO49">
        <v>0</v>
      </c>
      <c r="AP49">
        <v>2.7092001206296601</v>
      </c>
      <c r="AQ49">
        <v>0</v>
      </c>
      <c r="AR49">
        <v>1.120817361413043</v>
      </c>
      <c r="AS49">
        <v>1.991497995539697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861.1785853170602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490.80879827874327</v>
      </c>
      <c r="L50">
        <v>8.6700309560310664</v>
      </c>
      <c r="M50">
        <v>61.416672881164651</v>
      </c>
      <c r="N50">
        <v>24.980301270745429</v>
      </c>
      <c r="O50">
        <v>70.581400340386224</v>
      </c>
      <c r="P50">
        <v>23.900656237288135</v>
      </c>
      <c r="Q50">
        <v>4.5197812175648702</v>
      </c>
      <c r="R50">
        <v>17.336120907554672</v>
      </c>
      <c r="S50">
        <v>11.16883779717211</v>
      </c>
      <c r="T50">
        <v>0</v>
      </c>
      <c r="U50">
        <v>49.340098196434468</v>
      </c>
      <c r="V50">
        <v>6.5799274977578479</v>
      </c>
      <c r="W50">
        <v>14.717898711217185</v>
      </c>
      <c r="X50">
        <v>41.596158851351355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5.9245093727180542</v>
      </c>
      <c r="AG50">
        <v>0</v>
      </c>
      <c r="AH50">
        <v>0</v>
      </c>
      <c r="AI50">
        <v>0</v>
      </c>
      <c r="AJ50">
        <v>0</v>
      </c>
      <c r="AK50">
        <v>23.03009008983452</v>
      </c>
      <c r="AL50">
        <v>1.0018939365748707</v>
      </c>
      <c r="AM50">
        <v>0</v>
      </c>
      <c r="AN50">
        <v>0</v>
      </c>
      <c r="AO50">
        <v>0</v>
      </c>
      <c r="AP50">
        <v>2.7092001206296601</v>
      </c>
      <c r="AQ50">
        <v>0</v>
      </c>
      <c r="AR50">
        <v>1.120817361413043</v>
      </c>
      <c r="AS50">
        <v>1.991497995539697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861.39469202012117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490.80879827874327</v>
      </c>
      <c r="L51">
        <v>8.3600080942814241</v>
      </c>
      <c r="M51">
        <v>61.416672881164651</v>
      </c>
      <c r="N51">
        <v>24.980301270745429</v>
      </c>
      <c r="O51">
        <v>70.581400340386224</v>
      </c>
      <c r="P51">
        <v>23.900656237288135</v>
      </c>
      <c r="Q51">
        <v>4.5197812175648702</v>
      </c>
      <c r="R51">
        <v>17.336120907554672</v>
      </c>
      <c r="S51">
        <v>11.16883779717211</v>
      </c>
      <c r="T51">
        <v>0</v>
      </c>
      <c r="U51">
        <v>49.340098196434468</v>
      </c>
      <c r="V51">
        <v>6.5799274977578479</v>
      </c>
      <c r="W51">
        <v>14.717898711217185</v>
      </c>
      <c r="X51">
        <v>41.596158851351355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5.9245093727180542</v>
      </c>
      <c r="AG51">
        <v>0</v>
      </c>
      <c r="AH51">
        <v>0</v>
      </c>
      <c r="AI51">
        <v>0</v>
      </c>
      <c r="AJ51">
        <v>0</v>
      </c>
      <c r="AK51">
        <v>23.03009008983452</v>
      </c>
      <c r="AL51">
        <v>1.0018939365748707</v>
      </c>
      <c r="AM51">
        <v>0</v>
      </c>
      <c r="AN51">
        <v>0</v>
      </c>
      <c r="AO51">
        <v>0</v>
      </c>
      <c r="AP51">
        <v>2.7092001206296601</v>
      </c>
      <c r="AQ51">
        <v>0</v>
      </c>
      <c r="AR51">
        <v>1.120817361413043</v>
      </c>
      <c r="AS51">
        <v>1.991497995539697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861.08466915837164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490.80879827874327</v>
      </c>
      <c r="L52">
        <v>8.670031754924393</v>
      </c>
      <c r="M52">
        <v>61.416672881164651</v>
      </c>
      <c r="N52">
        <v>24.980301270745429</v>
      </c>
      <c r="O52">
        <v>70.581400340386224</v>
      </c>
      <c r="P52">
        <v>23.900656237288135</v>
      </c>
      <c r="Q52">
        <v>4.5197812175648702</v>
      </c>
      <c r="R52">
        <v>17.336120907554672</v>
      </c>
      <c r="S52">
        <v>11.16883779717211</v>
      </c>
      <c r="T52">
        <v>0</v>
      </c>
      <c r="U52">
        <v>49.340098196434468</v>
      </c>
      <c r="V52">
        <v>6.5799274977578479</v>
      </c>
      <c r="W52">
        <v>14.717898711217185</v>
      </c>
      <c r="X52">
        <v>41.596158851351355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5.9245093727180542</v>
      </c>
      <c r="AG52">
        <v>0</v>
      </c>
      <c r="AH52">
        <v>0</v>
      </c>
      <c r="AI52">
        <v>0</v>
      </c>
      <c r="AJ52">
        <v>0</v>
      </c>
      <c r="AK52">
        <v>23.03009008983452</v>
      </c>
      <c r="AL52">
        <v>1.0018939365748707</v>
      </c>
      <c r="AM52">
        <v>0</v>
      </c>
      <c r="AN52">
        <v>0</v>
      </c>
      <c r="AO52">
        <v>0</v>
      </c>
      <c r="AP52">
        <v>2.7092001206296601</v>
      </c>
      <c r="AQ52">
        <v>0</v>
      </c>
      <c r="AR52">
        <v>1.4010214821557967</v>
      </c>
      <c r="AS52">
        <v>1.991497995539697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861.67489693975722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490.80879827874327</v>
      </c>
      <c r="L53">
        <v>8.6499424721429587</v>
      </c>
      <c r="M53">
        <v>61.416672881164651</v>
      </c>
      <c r="N53">
        <v>24.980301270745429</v>
      </c>
      <c r="O53">
        <v>70.581400340386224</v>
      </c>
      <c r="P53">
        <v>23.900656237288135</v>
      </c>
      <c r="Q53">
        <v>4.5197812175648702</v>
      </c>
      <c r="R53">
        <v>17.336120907554672</v>
      </c>
      <c r="S53">
        <v>11.16883779717211</v>
      </c>
      <c r="T53">
        <v>0</v>
      </c>
      <c r="U53">
        <v>49.340098196434468</v>
      </c>
      <c r="V53">
        <v>6.5799274977578479</v>
      </c>
      <c r="W53">
        <v>14.717898711217185</v>
      </c>
      <c r="X53">
        <v>46.588530015645375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5.9245093727180542</v>
      </c>
      <c r="AG53">
        <v>0</v>
      </c>
      <c r="AH53">
        <v>0</v>
      </c>
      <c r="AI53">
        <v>0</v>
      </c>
      <c r="AJ53">
        <v>0</v>
      </c>
      <c r="AK53">
        <v>23.03009008983452</v>
      </c>
      <c r="AL53">
        <v>1.0018939365748707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14.944230167844198</v>
      </c>
      <c r="AS53">
        <v>2.8449975756764796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878.33468696646548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490.80879827874327</v>
      </c>
      <c r="L54">
        <v>8.6700309560310664</v>
      </c>
      <c r="M54">
        <v>61.416672881164651</v>
      </c>
      <c r="N54">
        <v>24.980301270745429</v>
      </c>
      <c r="O54">
        <v>70.581400340386224</v>
      </c>
      <c r="P54">
        <v>23.900656237288135</v>
      </c>
      <c r="Q54">
        <v>4.5197812175648702</v>
      </c>
      <c r="R54">
        <v>17.336120907554672</v>
      </c>
      <c r="S54">
        <v>11.16883779717211</v>
      </c>
      <c r="T54">
        <v>0</v>
      </c>
      <c r="U54">
        <v>49.340098196434468</v>
      </c>
      <c r="V54">
        <v>6.5799274977578479</v>
      </c>
      <c r="W54">
        <v>14.717898711217185</v>
      </c>
      <c r="X54">
        <v>48.806806974590408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5.9245093727180542</v>
      </c>
      <c r="AG54">
        <v>0</v>
      </c>
      <c r="AH54">
        <v>0</v>
      </c>
      <c r="AI54">
        <v>0</v>
      </c>
      <c r="AJ54">
        <v>0</v>
      </c>
      <c r="AK54">
        <v>23.03009008983452</v>
      </c>
      <c r="AL54">
        <v>1.0018939365748707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14.944230167844198</v>
      </c>
      <c r="AS54">
        <v>2.8449975756764796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880.5730524092985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490.80879827874327</v>
      </c>
      <c r="L55">
        <v>8.6700679708941024</v>
      </c>
      <c r="M55">
        <v>61.416672881164651</v>
      </c>
      <c r="N55">
        <v>24.980301270745429</v>
      </c>
      <c r="O55">
        <v>70.581400340386224</v>
      </c>
      <c r="P55">
        <v>23.900656237288135</v>
      </c>
      <c r="Q55">
        <v>4.5197812175648702</v>
      </c>
      <c r="R55">
        <v>17.336120907554672</v>
      </c>
      <c r="S55">
        <v>11.16883779717211</v>
      </c>
      <c r="T55">
        <v>0</v>
      </c>
      <c r="U55">
        <v>49.340098196434468</v>
      </c>
      <c r="V55">
        <v>6.5799274977578479</v>
      </c>
      <c r="W55">
        <v>14.717898711217185</v>
      </c>
      <c r="X55">
        <v>48.806806974590408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5.9245093727180542</v>
      </c>
      <c r="AG55">
        <v>0</v>
      </c>
      <c r="AH55">
        <v>0</v>
      </c>
      <c r="AI55">
        <v>0</v>
      </c>
      <c r="AJ55">
        <v>0</v>
      </c>
      <c r="AK55">
        <v>23.03009008983452</v>
      </c>
      <c r="AL55">
        <v>1.0018939365748707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1.4010214821557967</v>
      </c>
      <c r="AS55">
        <v>2.8449975756764796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867.02988073847325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490.80879827874327</v>
      </c>
      <c r="L56">
        <v>8.6700514231714827</v>
      </c>
      <c r="M56">
        <v>61.416672881164651</v>
      </c>
      <c r="N56">
        <v>24.980301270745429</v>
      </c>
      <c r="O56">
        <v>70.581400340386224</v>
      </c>
      <c r="P56">
        <v>23.900656237288135</v>
      </c>
      <c r="Q56">
        <v>4.5197812175648702</v>
      </c>
      <c r="R56">
        <v>17.336120907554672</v>
      </c>
      <c r="S56">
        <v>11.16883779717211</v>
      </c>
      <c r="T56">
        <v>0</v>
      </c>
      <c r="U56">
        <v>49.340098196434468</v>
      </c>
      <c r="V56">
        <v>6.5799274977578479</v>
      </c>
      <c r="W56">
        <v>14.717898711217185</v>
      </c>
      <c r="X56">
        <v>51.027083720019199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5.9245093727180542</v>
      </c>
      <c r="AG56">
        <v>0</v>
      </c>
      <c r="AH56">
        <v>0</v>
      </c>
      <c r="AI56">
        <v>0</v>
      </c>
      <c r="AJ56">
        <v>0</v>
      </c>
      <c r="AK56">
        <v>23.03009008983452</v>
      </c>
      <c r="AL56">
        <v>1.0018939365748707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1.120817361413043</v>
      </c>
      <c r="AS56">
        <v>2.8449975756764796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868.96993681543665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490.80977112245034</v>
      </c>
      <c r="L57">
        <v>8.6700883897757066</v>
      </c>
      <c r="M57">
        <v>61.416672881164651</v>
      </c>
      <c r="N57">
        <v>24.980301270745429</v>
      </c>
      <c r="O57">
        <v>70.581400340386224</v>
      </c>
      <c r="P57">
        <v>23.900656237288135</v>
      </c>
      <c r="Q57">
        <v>4.5197812175648702</v>
      </c>
      <c r="R57">
        <v>17.336120907554672</v>
      </c>
      <c r="S57">
        <v>11.16883779717211</v>
      </c>
      <c r="T57">
        <v>0</v>
      </c>
      <c r="U57">
        <v>54.590671158794812</v>
      </c>
      <c r="V57">
        <v>6.5799274977578479</v>
      </c>
      <c r="W57">
        <v>14.717898711217185</v>
      </c>
      <c r="X57">
        <v>51.027083720019199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5.9245093727180542</v>
      </c>
      <c r="AG57">
        <v>0</v>
      </c>
      <c r="AH57">
        <v>0</v>
      </c>
      <c r="AI57">
        <v>0</v>
      </c>
      <c r="AJ57">
        <v>0</v>
      </c>
      <c r="AK57">
        <v>23.03009008983452</v>
      </c>
      <c r="AL57">
        <v>1.0018939365748707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1.120817361413043</v>
      </c>
      <c r="AS57">
        <v>2.1621979994052931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873.53872001183697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490.80977112245034</v>
      </c>
      <c r="L58">
        <v>8.6700679708941024</v>
      </c>
      <c r="M58">
        <v>61.416672881164651</v>
      </c>
      <c r="N58">
        <v>24.980301270745429</v>
      </c>
      <c r="O58">
        <v>70.581400340386224</v>
      </c>
      <c r="P58">
        <v>23.900656237288135</v>
      </c>
      <c r="Q58">
        <v>4.5197812175648702</v>
      </c>
      <c r="R58">
        <v>17.336120907554672</v>
      </c>
      <c r="S58">
        <v>11.16883779717211</v>
      </c>
      <c r="T58">
        <v>0</v>
      </c>
      <c r="U58">
        <v>56.230957397763753</v>
      </c>
      <c r="V58">
        <v>6.5799274977578479</v>
      </c>
      <c r="W58">
        <v>14.717898711217185</v>
      </c>
      <c r="X58">
        <v>53.245257210679696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5.9245093727180542</v>
      </c>
      <c r="AG58">
        <v>0</v>
      </c>
      <c r="AH58">
        <v>0</v>
      </c>
      <c r="AI58">
        <v>0</v>
      </c>
      <c r="AJ58">
        <v>0</v>
      </c>
      <c r="AK58">
        <v>23.03009008983452</v>
      </c>
      <c r="AL58">
        <v>1.0018939365748707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1.120817361413043</v>
      </c>
      <c r="AS58">
        <v>2.1621979994052931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877.3971593225848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490.80815785644643</v>
      </c>
      <c r="L59">
        <v>8.6700813506441374</v>
      </c>
      <c r="M59">
        <v>61.416672881164651</v>
      </c>
      <c r="N59">
        <v>24.980301270745429</v>
      </c>
      <c r="O59">
        <v>70.581400340386224</v>
      </c>
      <c r="P59">
        <v>23.900656237288135</v>
      </c>
      <c r="Q59">
        <v>4.5197812175648702</v>
      </c>
      <c r="R59">
        <v>17.336120907554672</v>
      </c>
      <c r="S59">
        <v>11.16883779717211</v>
      </c>
      <c r="T59">
        <v>0</v>
      </c>
      <c r="U59">
        <v>57.068503534815171</v>
      </c>
      <c r="V59">
        <v>6.5799274977578479</v>
      </c>
      <c r="W59">
        <v>14.717898711217185</v>
      </c>
      <c r="X59">
        <v>53.245257210679696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5.9245093727180542</v>
      </c>
      <c r="AG59">
        <v>0</v>
      </c>
      <c r="AH59">
        <v>0</v>
      </c>
      <c r="AI59">
        <v>0</v>
      </c>
      <c r="AJ59">
        <v>0</v>
      </c>
      <c r="AK59">
        <v>23.03009008983452</v>
      </c>
      <c r="AL59">
        <v>1.0018939365748707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1.120817361413043</v>
      </c>
      <c r="AS59">
        <v>2.1621979994052931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878.23310557338232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490.80815785644643</v>
      </c>
      <c r="L60">
        <v>8.6700813506441374</v>
      </c>
      <c r="M60">
        <v>61.416672881164651</v>
      </c>
      <c r="N60">
        <v>24.980301270745429</v>
      </c>
      <c r="O60">
        <v>70.581400340386224</v>
      </c>
      <c r="P60">
        <v>23.900656237288135</v>
      </c>
      <c r="Q60">
        <v>4.5197812175648702</v>
      </c>
      <c r="R60">
        <v>17.336120907554672</v>
      </c>
      <c r="S60">
        <v>11.16883779717211</v>
      </c>
      <c r="T60">
        <v>0</v>
      </c>
      <c r="U60">
        <v>58.400684937316115</v>
      </c>
      <c r="V60">
        <v>6.5799274977578479</v>
      </c>
      <c r="W60">
        <v>14.717898711217185</v>
      </c>
      <c r="X60">
        <v>53.245257210679696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5.9245093727180542</v>
      </c>
      <c r="AG60">
        <v>0</v>
      </c>
      <c r="AH60">
        <v>0</v>
      </c>
      <c r="AI60">
        <v>0</v>
      </c>
      <c r="AJ60">
        <v>0</v>
      </c>
      <c r="AK60">
        <v>23.03009008983452</v>
      </c>
      <c r="AL60">
        <v>5.0094681907917371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1.120817361413043</v>
      </c>
      <c r="AS60">
        <v>2.1621979994052931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883.5728612301001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490.80598531353974</v>
      </c>
      <c r="L61">
        <v>8.6700315511070603</v>
      </c>
      <c r="M61">
        <v>61.416672881164651</v>
      </c>
      <c r="N61">
        <v>24.980301270745429</v>
      </c>
      <c r="O61">
        <v>70.581400340386224</v>
      </c>
      <c r="P61">
        <v>23.900656237288135</v>
      </c>
      <c r="Q61">
        <v>4.5197812175648702</v>
      </c>
      <c r="R61">
        <v>17.336120907554672</v>
      </c>
      <c r="S61">
        <v>11.16883779717211</v>
      </c>
      <c r="T61">
        <v>0</v>
      </c>
      <c r="U61">
        <v>60.069350024131246</v>
      </c>
      <c r="V61">
        <v>6.5799274977578479</v>
      </c>
      <c r="W61">
        <v>14.717898711217185</v>
      </c>
      <c r="X61">
        <v>55.460634383127648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5.9245093727180542</v>
      </c>
      <c r="AG61">
        <v>0</v>
      </c>
      <c r="AH61">
        <v>0</v>
      </c>
      <c r="AI61">
        <v>0</v>
      </c>
      <c r="AJ61">
        <v>0</v>
      </c>
      <c r="AK61">
        <v>23.03009008983452</v>
      </c>
      <c r="AL61">
        <v>48.007404551979334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1.120817361413043</v>
      </c>
      <c r="AS61">
        <v>2.1621979994052931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930.4526175081071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490.80598531353974</v>
      </c>
      <c r="L62">
        <v>8.6699912558883216</v>
      </c>
      <c r="M62">
        <v>61.416672881164651</v>
      </c>
      <c r="N62">
        <v>24.980301270745429</v>
      </c>
      <c r="O62">
        <v>70.581400340386224</v>
      </c>
      <c r="P62">
        <v>23.900656237288135</v>
      </c>
      <c r="Q62">
        <v>4.5197812175648702</v>
      </c>
      <c r="R62">
        <v>17.336120907554672</v>
      </c>
      <c r="S62">
        <v>11.16883779717211</v>
      </c>
      <c r="T62">
        <v>0</v>
      </c>
      <c r="U62">
        <v>61.239252759774843</v>
      </c>
      <c r="V62">
        <v>6.5799274977578479</v>
      </c>
      <c r="W62">
        <v>14.717898711217185</v>
      </c>
      <c r="X62">
        <v>55.460634383127648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5.9245093727180542</v>
      </c>
      <c r="AG62">
        <v>0</v>
      </c>
      <c r="AH62">
        <v>0</v>
      </c>
      <c r="AI62">
        <v>0</v>
      </c>
      <c r="AJ62">
        <v>0</v>
      </c>
      <c r="AK62">
        <v>23.03009008983452</v>
      </c>
      <c r="AL62">
        <v>48.007404551979334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1.120817361413043</v>
      </c>
      <c r="AS62">
        <v>2.1621979994052931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931.62247994853192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490.80598531353974</v>
      </c>
      <c r="L63">
        <v>8.6699517815359641</v>
      </c>
      <c r="M63">
        <v>61.416672881164651</v>
      </c>
      <c r="N63">
        <v>24.980301270745429</v>
      </c>
      <c r="O63">
        <v>70.581400340386224</v>
      </c>
      <c r="P63">
        <v>23.900656237288135</v>
      </c>
      <c r="Q63">
        <v>4.5197812175648702</v>
      </c>
      <c r="R63">
        <v>17.336120907554672</v>
      </c>
      <c r="S63">
        <v>11.16883779717211</v>
      </c>
      <c r="T63">
        <v>0</v>
      </c>
      <c r="U63">
        <v>62.110154160078508</v>
      </c>
      <c r="V63">
        <v>6.5799274977578479</v>
      </c>
      <c r="W63">
        <v>14.717898711217185</v>
      </c>
      <c r="X63">
        <v>55.460634383127648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5.9245093727180542</v>
      </c>
      <c r="AG63">
        <v>0</v>
      </c>
      <c r="AH63">
        <v>0</v>
      </c>
      <c r="AI63">
        <v>0</v>
      </c>
      <c r="AJ63">
        <v>0</v>
      </c>
      <c r="AK63">
        <v>23.03009008983452</v>
      </c>
      <c r="AL63">
        <v>5.0094681907917371</v>
      </c>
      <c r="AM63">
        <v>0</v>
      </c>
      <c r="AN63">
        <v>0</v>
      </c>
      <c r="AO63">
        <v>0</v>
      </c>
      <c r="AP63">
        <v>0</v>
      </c>
      <c r="AQ63">
        <v>9.5052385406349202</v>
      </c>
      <c r="AR63">
        <v>1.120817361413043</v>
      </c>
      <c r="AS63">
        <v>2.105298144513827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898.94374419903909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490.80598531353974</v>
      </c>
      <c r="L64">
        <v>8.6700476015550425</v>
      </c>
      <c r="M64">
        <v>61.416672881164651</v>
      </c>
      <c r="N64">
        <v>24.980301270745429</v>
      </c>
      <c r="O64">
        <v>70.581400340386224</v>
      </c>
      <c r="P64">
        <v>23.900656237288135</v>
      </c>
      <c r="Q64">
        <v>4.5197812175648702</v>
      </c>
      <c r="R64">
        <v>17.336120907554672</v>
      </c>
      <c r="S64">
        <v>11.16883779717211</v>
      </c>
      <c r="T64">
        <v>0</v>
      </c>
      <c r="U64">
        <v>62.109597606292773</v>
      </c>
      <c r="V64">
        <v>6.5799274977578479</v>
      </c>
      <c r="W64">
        <v>14.717898711217185</v>
      </c>
      <c r="X64">
        <v>57.678813603610109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5.9245093727180542</v>
      </c>
      <c r="AG64">
        <v>0</v>
      </c>
      <c r="AH64">
        <v>0</v>
      </c>
      <c r="AI64">
        <v>0</v>
      </c>
      <c r="AJ64">
        <v>0</v>
      </c>
      <c r="AK64">
        <v>23.03009008983452</v>
      </c>
      <c r="AL64">
        <v>1.0018939365748707</v>
      </c>
      <c r="AM64">
        <v>0</v>
      </c>
      <c r="AN64">
        <v>0</v>
      </c>
      <c r="AO64">
        <v>0</v>
      </c>
      <c r="AP64">
        <v>0</v>
      </c>
      <c r="AQ64">
        <v>10.38846844968254</v>
      </c>
      <c r="AR64">
        <v>1.120817361413043</v>
      </c>
      <c r="AS64">
        <v>2.105298144513827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898.03711834058595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490.80682256813043</v>
      </c>
      <c r="L65">
        <v>8.6700476015550425</v>
      </c>
      <c r="M65">
        <v>61.416672881164651</v>
      </c>
      <c r="N65">
        <v>24.980301270745429</v>
      </c>
      <c r="O65">
        <v>70.581400340386224</v>
      </c>
      <c r="P65">
        <v>23.900656237288135</v>
      </c>
      <c r="Q65">
        <v>4.5197812175648702</v>
      </c>
      <c r="R65">
        <v>17.336120907554672</v>
      </c>
      <c r="S65">
        <v>11.16883779717211</v>
      </c>
      <c r="T65">
        <v>0</v>
      </c>
      <c r="U65">
        <v>62.109597606292773</v>
      </c>
      <c r="V65">
        <v>6.5799274977578479</v>
      </c>
      <c r="W65">
        <v>14.717898711217185</v>
      </c>
      <c r="X65">
        <v>59.89917161829765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5.9245093727180542</v>
      </c>
      <c r="AG65">
        <v>0</v>
      </c>
      <c r="AH65">
        <v>0</v>
      </c>
      <c r="AI65">
        <v>0</v>
      </c>
      <c r="AJ65">
        <v>0</v>
      </c>
      <c r="AK65">
        <v>23.03009008983452</v>
      </c>
      <c r="AL65">
        <v>1.0018939365748707</v>
      </c>
      <c r="AM65">
        <v>0</v>
      </c>
      <c r="AN65">
        <v>0</v>
      </c>
      <c r="AO65">
        <v>0</v>
      </c>
      <c r="AP65">
        <v>0</v>
      </c>
      <c r="AQ65">
        <v>14.21579874873016</v>
      </c>
      <c r="AR65">
        <v>1.120817361413043</v>
      </c>
      <c r="AS65">
        <v>2.105298144513827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904.08564390891161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490.80682256813043</v>
      </c>
      <c r="L66">
        <v>8.6699940788022065</v>
      </c>
      <c r="M66">
        <v>61.416672881164651</v>
      </c>
      <c r="N66">
        <v>24.980301270745429</v>
      </c>
      <c r="O66">
        <v>70.581400340386224</v>
      </c>
      <c r="P66">
        <v>23.900656237288135</v>
      </c>
      <c r="Q66">
        <v>4.5197812175648702</v>
      </c>
      <c r="R66">
        <v>17.336120907554672</v>
      </c>
      <c r="S66">
        <v>11.16883779717211</v>
      </c>
      <c r="T66">
        <v>0</v>
      </c>
      <c r="U66">
        <v>62.109597606292773</v>
      </c>
      <c r="V66">
        <v>6.5799274977578479</v>
      </c>
      <c r="W66">
        <v>14.717898711217185</v>
      </c>
      <c r="X66">
        <v>59.89917161829765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5.9245093727180542</v>
      </c>
      <c r="AG66">
        <v>0</v>
      </c>
      <c r="AH66">
        <v>0</v>
      </c>
      <c r="AI66">
        <v>0</v>
      </c>
      <c r="AJ66">
        <v>0</v>
      </c>
      <c r="AK66">
        <v>23.03009008983452</v>
      </c>
      <c r="AL66">
        <v>1.0018939365748707</v>
      </c>
      <c r="AM66">
        <v>0</v>
      </c>
      <c r="AN66">
        <v>0</v>
      </c>
      <c r="AO66">
        <v>0</v>
      </c>
      <c r="AP66">
        <v>0</v>
      </c>
      <c r="AQ66">
        <v>20.776936899365079</v>
      </c>
      <c r="AR66">
        <v>1.120817361413043</v>
      </c>
      <c r="AS66">
        <v>2.105298144513827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910.64672853679372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490.60695851930473</v>
      </c>
      <c r="L67">
        <v>8.4600540480860058</v>
      </c>
      <c r="M67">
        <v>61.416672881164651</v>
      </c>
      <c r="N67">
        <v>24.980301270745429</v>
      </c>
      <c r="O67">
        <v>70.581400340386224</v>
      </c>
      <c r="P67">
        <v>23.900656237288135</v>
      </c>
      <c r="Q67">
        <v>4.5110902091439691</v>
      </c>
      <c r="R67">
        <v>17.336120907554672</v>
      </c>
      <c r="S67">
        <v>11.162769138134593</v>
      </c>
      <c r="T67">
        <v>0</v>
      </c>
      <c r="U67">
        <v>62.109597606292773</v>
      </c>
      <c r="V67">
        <v>6.5799274977578479</v>
      </c>
      <c r="W67">
        <v>14.717898711217185</v>
      </c>
      <c r="X67">
        <v>62.39682274238227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5.9245093727180542</v>
      </c>
      <c r="AG67">
        <v>0</v>
      </c>
      <c r="AH67">
        <v>0</v>
      </c>
      <c r="AI67">
        <v>0</v>
      </c>
      <c r="AJ67">
        <v>0</v>
      </c>
      <c r="AK67">
        <v>23.03009008983452</v>
      </c>
      <c r="AL67">
        <v>1.0018939365748707</v>
      </c>
      <c r="AM67">
        <v>0</v>
      </c>
      <c r="AN67">
        <v>0</v>
      </c>
      <c r="AO67">
        <v>0</v>
      </c>
      <c r="AP67">
        <v>0</v>
      </c>
      <c r="AQ67">
        <v>20.776936899365079</v>
      </c>
      <c r="AR67">
        <v>1.120817361413043</v>
      </c>
      <c r="AS67">
        <v>2.0483982896223614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912.66291605898664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490.60695851930473</v>
      </c>
      <c r="L68">
        <v>8.6699937109951648</v>
      </c>
      <c r="M68">
        <v>61.416672881164651</v>
      </c>
      <c r="N68">
        <v>24.980301270745429</v>
      </c>
      <c r="O68">
        <v>70.581400340386224</v>
      </c>
      <c r="P68">
        <v>23.900656237288135</v>
      </c>
      <c r="Q68">
        <v>4.5116201780155638</v>
      </c>
      <c r="R68">
        <v>17.336120907554672</v>
      </c>
      <c r="S68">
        <v>11.162769138134593</v>
      </c>
      <c r="T68">
        <v>0</v>
      </c>
      <c r="U68">
        <v>62.109597606292773</v>
      </c>
      <c r="V68">
        <v>6.5799274977578479</v>
      </c>
      <c r="W68">
        <v>14.717898711217185</v>
      </c>
      <c r="X68">
        <v>62.39682274238227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5.9245093727180542</v>
      </c>
      <c r="AG68">
        <v>0</v>
      </c>
      <c r="AH68">
        <v>0</v>
      </c>
      <c r="AI68">
        <v>0</v>
      </c>
      <c r="AJ68">
        <v>0</v>
      </c>
      <c r="AK68">
        <v>23.03009008983452</v>
      </c>
      <c r="AL68">
        <v>1.0018939365748707</v>
      </c>
      <c r="AM68">
        <v>0</v>
      </c>
      <c r="AN68">
        <v>0</v>
      </c>
      <c r="AO68">
        <v>0</v>
      </c>
      <c r="AP68">
        <v>0</v>
      </c>
      <c r="AQ68">
        <v>20.776936899365079</v>
      </c>
      <c r="AR68">
        <v>1.120817361413043</v>
      </c>
      <c r="AS68">
        <v>2.0483982896223614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912.87338569076746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490.60695851930473</v>
      </c>
      <c r="L69">
        <v>8.6699937109951648</v>
      </c>
      <c r="M69">
        <v>61.416672881164651</v>
      </c>
      <c r="N69">
        <v>24.980301270745429</v>
      </c>
      <c r="O69">
        <v>70.581400340386224</v>
      </c>
      <c r="P69">
        <v>23.900656237288135</v>
      </c>
      <c r="Q69">
        <v>4.5116201780155638</v>
      </c>
      <c r="R69">
        <v>17.336120907554672</v>
      </c>
      <c r="S69">
        <v>11.162769138134593</v>
      </c>
      <c r="T69">
        <v>0</v>
      </c>
      <c r="U69">
        <v>62.109597606292773</v>
      </c>
      <c r="V69">
        <v>6.5799274977578479</v>
      </c>
      <c r="W69">
        <v>14.717898711217185</v>
      </c>
      <c r="X69">
        <v>62.39682274238227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6.9705266227591585</v>
      </c>
      <c r="AF69">
        <v>5.9245093727180542</v>
      </c>
      <c r="AG69">
        <v>0</v>
      </c>
      <c r="AH69">
        <v>7.2103061116789853</v>
      </c>
      <c r="AI69">
        <v>0</v>
      </c>
      <c r="AJ69">
        <v>0</v>
      </c>
      <c r="AK69">
        <v>23.03009008983452</v>
      </c>
      <c r="AL69">
        <v>1.0018939365748707</v>
      </c>
      <c r="AM69">
        <v>0</v>
      </c>
      <c r="AN69">
        <v>0</v>
      </c>
      <c r="AO69">
        <v>0</v>
      </c>
      <c r="AP69">
        <v>0</v>
      </c>
      <c r="AQ69">
        <v>31.165405349047617</v>
      </c>
      <c r="AR69">
        <v>1.120817361413043</v>
      </c>
      <c r="AS69">
        <v>2.0483982896223614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937.44268687488818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490.60695851930473</v>
      </c>
      <c r="L70">
        <v>8.6699937109951648</v>
      </c>
      <c r="M70">
        <v>61.416672881164651</v>
      </c>
      <c r="N70">
        <v>24.980301270745429</v>
      </c>
      <c r="O70">
        <v>70.581400340386224</v>
      </c>
      <c r="P70">
        <v>23.900656237288135</v>
      </c>
      <c r="Q70">
        <v>4.5116201780155638</v>
      </c>
      <c r="R70">
        <v>17.336120907554672</v>
      </c>
      <c r="S70">
        <v>11.162769138134593</v>
      </c>
      <c r="T70">
        <v>0</v>
      </c>
      <c r="U70">
        <v>62.109597606292773</v>
      </c>
      <c r="V70">
        <v>6.5799274977578479</v>
      </c>
      <c r="W70">
        <v>14.717898711217185</v>
      </c>
      <c r="X70">
        <v>62.39682274238227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6.9705266227591585</v>
      </c>
      <c r="AF70">
        <v>5.9245093727180542</v>
      </c>
      <c r="AG70">
        <v>0</v>
      </c>
      <c r="AH70">
        <v>19.027196329799363</v>
      </c>
      <c r="AI70">
        <v>0</v>
      </c>
      <c r="AJ70">
        <v>0</v>
      </c>
      <c r="AK70">
        <v>23.03009008983452</v>
      </c>
      <c r="AL70">
        <v>1.0018939365748707</v>
      </c>
      <c r="AM70">
        <v>0</v>
      </c>
      <c r="AN70">
        <v>0</v>
      </c>
      <c r="AO70">
        <v>0</v>
      </c>
      <c r="AP70">
        <v>0</v>
      </c>
      <c r="AQ70">
        <v>31.165405349047617</v>
      </c>
      <c r="AR70">
        <v>1.120817361413043</v>
      </c>
      <c r="AS70">
        <v>2.0483982896223614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949.2595770930086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490.60695851930473</v>
      </c>
      <c r="L71">
        <v>8.6699937109951648</v>
      </c>
      <c r="M71">
        <v>61.416672881164651</v>
      </c>
      <c r="N71">
        <v>24.980301270745429</v>
      </c>
      <c r="O71">
        <v>70.581400340386224</v>
      </c>
      <c r="P71">
        <v>23.900656237288135</v>
      </c>
      <c r="Q71">
        <v>4.5116201780155638</v>
      </c>
      <c r="R71">
        <v>17.336120907554672</v>
      </c>
      <c r="S71">
        <v>11.162769138134593</v>
      </c>
      <c r="T71">
        <v>0</v>
      </c>
      <c r="U71">
        <v>62.109597606292773</v>
      </c>
      <c r="V71">
        <v>6.5799274977578479</v>
      </c>
      <c r="W71">
        <v>14.717898711217185</v>
      </c>
      <c r="X71">
        <v>62.39682274238227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6.9705266227591585</v>
      </c>
      <c r="AF71">
        <v>5.9245093727180542</v>
      </c>
      <c r="AG71">
        <v>0</v>
      </c>
      <c r="AH71">
        <v>29.682425940696934</v>
      </c>
      <c r="AI71">
        <v>0</v>
      </c>
      <c r="AJ71">
        <v>0</v>
      </c>
      <c r="AK71">
        <v>23.03009008983452</v>
      </c>
      <c r="AL71">
        <v>1.0018939365748707</v>
      </c>
      <c r="AM71">
        <v>0</v>
      </c>
      <c r="AN71">
        <v>0</v>
      </c>
      <c r="AO71">
        <v>0</v>
      </c>
      <c r="AP71">
        <v>0</v>
      </c>
      <c r="AQ71">
        <v>31.165405349047617</v>
      </c>
      <c r="AR71">
        <v>1.120817361413043</v>
      </c>
      <c r="AS71">
        <v>2.0483982896223614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959.91480670390615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490.60695851930473</v>
      </c>
      <c r="L72">
        <v>8.6699937109951648</v>
      </c>
      <c r="M72">
        <v>61.416672881164651</v>
      </c>
      <c r="N72">
        <v>24.980301270745429</v>
      </c>
      <c r="O72">
        <v>70.581400340386224</v>
      </c>
      <c r="P72">
        <v>23.900656237288135</v>
      </c>
      <c r="Q72">
        <v>4.5116201780155638</v>
      </c>
      <c r="R72">
        <v>17.336120907554672</v>
      </c>
      <c r="S72">
        <v>11.162769138134593</v>
      </c>
      <c r="T72">
        <v>0</v>
      </c>
      <c r="U72">
        <v>62.109597606292773</v>
      </c>
      <c r="V72">
        <v>6.5799274977578479</v>
      </c>
      <c r="W72">
        <v>14.717898711217185</v>
      </c>
      <c r="X72">
        <v>62.39682274238227</v>
      </c>
      <c r="Y72">
        <v>0</v>
      </c>
      <c r="Z72">
        <v>0</v>
      </c>
      <c r="AA72">
        <v>0</v>
      </c>
      <c r="AB72">
        <v>5.5703317602400588</v>
      </c>
      <c r="AC72">
        <v>0</v>
      </c>
      <c r="AD72">
        <v>0</v>
      </c>
      <c r="AE72">
        <v>6.9705266227591585</v>
      </c>
      <c r="AF72">
        <v>11.849019438640976</v>
      </c>
      <c r="AG72">
        <v>0</v>
      </c>
      <c r="AH72">
        <v>32.045804159999996</v>
      </c>
      <c r="AI72">
        <v>0</v>
      </c>
      <c r="AJ72">
        <v>0</v>
      </c>
      <c r="AK72">
        <v>23.03009008983452</v>
      </c>
      <c r="AL72">
        <v>1.0018939365748707</v>
      </c>
      <c r="AM72">
        <v>0</v>
      </c>
      <c r="AN72">
        <v>0</v>
      </c>
      <c r="AO72">
        <v>0</v>
      </c>
      <c r="AP72">
        <v>0</v>
      </c>
      <c r="AQ72">
        <v>31.165405349047617</v>
      </c>
      <c r="AR72">
        <v>1.120817361413043</v>
      </c>
      <c r="AS72">
        <v>2.0483982896223614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973.77302674937221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490.60695851930473</v>
      </c>
      <c r="L73">
        <v>8.6699937109951648</v>
      </c>
      <c r="M73">
        <v>61.416672881164651</v>
      </c>
      <c r="N73">
        <v>24.980301270745429</v>
      </c>
      <c r="O73">
        <v>70.581400340386224</v>
      </c>
      <c r="P73">
        <v>23.900656237288135</v>
      </c>
      <c r="Q73">
        <v>4.5116201780155638</v>
      </c>
      <c r="R73">
        <v>17.336120907554672</v>
      </c>
      <c r="S73">
        <v>11.162769138134593</v>
      </c>
      <c r="T73">
        <v>0</v>
      </c>
      <c r="U73">
        <v>62.109597606292773</v>
      </c>
      <c r="V73">
        <v>6.5799274977578479</v>
      </c>
      <c r="W73">
        <v>14.717898711217185</v>
      </c>
      <c r="X73">
        <v>62.39749225872206</v>
      </c>
      <c r="Y73">
        <v>0</v>
      </c>
      <c r="Z73">
        <v>0.46527360999999984</v>
      </c>
      <c r="AA73">
        <v>2.9743416860759506</v>
      </c>
      <c r="AB73">
        <v>5.5703317602400588</v>
      </c>
      <c r="AC73">
        <v>0.53866203204020724</v>
      </c>
      <c r="AD73">
        <v>3.8645958086298267</v>
      </c>
      <c r="AE73">
        <v>13.941053684723306</v>
      </c>
      <c r="AF73">
        <v>17.773528811359032</v>
      </c>
      <c r="AG73">
        <v>0</v>
      </c>
      <c r="AH73">
        <v>32.045804159999996</v>
      </c>
      <c r="AI73">
        <v>1.6154076739198739</v>
      </c>
      <c r="AJ73">
        <v>0</v>
      </c>
      <c r="AK73">
        <v>23.03009008983452</v>
      </c>
      <c r="AL73">
        <v>1.0018939365748707</v>
      </c>
      <c r="AM73">
        <v>1.691396263915979</v>
      </c>
      <c r="AN73">
        <v>0</v>
      </c>
      <c r="AO73">
        <v>0</v>
      </c>
      <c r="AP73">
        <v>0</v>
      </c>
      <c r="AQ73">
        <v>31.165405349047617</v>
      </c>
      <c r="AR73">
        <v>14.944230167844198</v>
      </c>
      <c r="AS73">
        <v>2.0483982896223614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1011.6418225814073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490.60695851930473</v>
      </c>
      <c r="L74">
        <v>8.6699937109951648</v>
      </c>
      <c r="M74">
        <v>61.416672881164651</v>
      </c>
      <c r="N74">
        <v>24.980301270745429</v>
      </c>
      <c r="O74">
        <v>70.581400340386224</v>
      </c>
      <c r="P74">
        <v>23.900656237288135</v>
      </c>
      <c r="Q74">
        <v>4.5116201780155638</v>
      </c>
      <c r="R74">
        <v>17.336120907554672</v>
      </c>
      <c r="S74">
        <v>11.162769138134593</v>
      </c>
      <c r="T74">
        <v>0</v>
      </c>
      <c r="U74">
        <v>62.109597606292773</v>
      </c>
      <c r="V74">
        <v>6.5799274977578479</v>
      </c>
      <c r="W74">
        <v>14.717898711217185</v>
      </c>
      <c r="X74">
        <v>62.39749225872206</v>
      </c>
      <c r="Y74">
        <v>0</v>
      </c>
      <c r="Z74">
        <v>5.5162839377272714</v>
      </c>
      <c r="AA74">
        <v>5.8818441443037992</v>
      </c>
      <c r="AB74">
        <v>11.332354572993244</v>
      </c>
      <c r="AC74">
        <v>12.293878692476833</v>
      </c>
      <c r="AD74">
        <v>7.729192056472372</v>
      </c>
      <c r="AE74">
        <v>20.911580307482463</v>
      </c>
      <c r="AF74">
        <v>23.698038877281952</v>
      </c>
      <c r="AG74">
        <v>0</v>
      </c>
      <c r="AH74">
        <v>47.267561311678982</v>
      </c>
      <c r="AI74">
        <v>7.0000997739198727</v>
      </c>
      <c r="AJ74">
        <v>0</v>
      </c>
      <c r="AK74">
        <v>23.03009008983452</v>
      </c>
      <c r="AL74">
        <v>1.0018939365748707</v>
      </c>
      <c r="AM74">
        <v>3.3827925278319579</v>
      </c>
      <c r="AN74">
        <v>0</v>
      </c>
      <c r="AO74">
        <v>0</v>
      </c>
      <c r="AP74">
        <v>0</v>
      </c>
      <c r="AQ74">
        <v>31.165405349047617</v>
      </c>
      <c r="AR74">
        <v>14.944230167844198</v>
      </c>
      <c r="AS74">
        <v>2.0483982896223614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1076.1750532926717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490.60695851930473</v>
      </c>
      <c r="L75">
        <v>8.6699937109951648</v>
      </c>
      <c r="M75">
        <v>61.416672881164651</v>
      </c>
      <c r="N75">
        <v>24.980301270745429</v>
      </c>
      <c r="O75">
        <v>70.581400340386224</v>
      </c>
      <c r="P75">
        <v>23.900656237288135</v>
      </c>
      <c r="Q75">
        <v>4.5116201780155638</v>
      </c>
      <c r="R75">
        <v>17.336120907554672</v>
      </c>
      <c r="S75">
        <v>11.162769138134593</v>
      </c>
      <c r="T75">
        <v>0</v>
      </c>
      <c r="U75">
        <v>62.109597606292773</v>
      </c>
      <c r="V75">
        <v>6.5799274977578479</v>
      </c>
      <c r="W75">
        <v>14.717898711217185</v>
      </c>
      <c r="X75">
        <v>62.39749225872206</v>
      </c>
      <c r="Y75">
        <v>0</v>
      </c>
      <c r="Z75">
        <v>5.5162839377272714</v>
      </c>
      <c r="AA75">
        <v>9.3574796000000013</v>
      </c>
      <c r="AB75">
        <v>11.332354572993244</v>
      </c>
      <c r="AC75">
        <v>12.293878692476833</v>
      </c>
      <c r="AD75">
        <v>7.729192056472372</v>
      </c>
      <c r="AE75">
        <v>20.911580307482463</v>
      </c>
      <c r="AF75">
        <v>23.698038877281952</v>
      </c>
      <c r="AG75">
        <v>0</v>
      </c>
      <c r="AH75">
        <v>59.364852320591325</v>
      </c>
      <c r="AI75">
        <v>7.0000997739198727</v>
      </c>
      <c r="AJ75">
        <v>0</v>
      </c>
      <c r="AK75">
        <v>23.03009008983452</v>
      </c>
      <c r="AL75">
        <v>5.0094681907917371</v>
      </c>
      <c r="AM75">
        <v>4.4562650568642157</v>
      </c>
      <c r="AN75">
        <v>0</v>
      </c>
      <c r="AO75">
        <v>0</v>
      </c>
      <c r="AP75">
        <v>0</v>
      </c>
      <c r="AQ75">
        <v>31.165405349047617</v>
      </c>
      <c r="AR75">
        <v>1.8680289356884052</v>
      </c>
      <c r="AS75">
        <v>2.0483982896223614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1083.7528253083738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490.60695851930473</v>
      </c>
      <c r="L76">
        <v>8.6699937109951648</v>
      </c>
      <c r="M76">
        <v>61.416672881164651</v>
      </c>
      <c r="N76">
        <v>24.980301270745429</v>
      </c>
      <c r="O76">
        <v>70.581400340386224</v>
      </c>
      <c r="P76">
        <v>23.900656237288135</v>
      </c>
      <c r="Q76">
        <v>4.5116201780155638</v>
      </c>
      <c r="R76">
        <v>17.336120907554672</v>
      </c>
      <c r="S76">
        <v>11.162769138134593</v>
      </c>
      <c r="T76">
        <v>0</v>
      </c>
      <c r="U76">
        <v>62.109597606292773</v>
      </c>
      <c r="V76">
        <v>6.5799274977578479</v>
      </c>
      <c r="W76">
        <v>14.717898711217185</v>
      </c>
      <c r="X76">
        <v>62.39749225872206</v>
      </c>
      <c r="Y76">
        <v>0</v>
      </c>
      <c r="Z76">
        <v>5.5162839377272714</v>
      </c>
      <c r="AA76">
        <v>11.028458100000002</v>
      </c>
      <c r="AB76">
        <v>11.332354572993244</v>
      </c>
      <c r="AC76">
        <v>12.293878692476833</v>
      </c>
      <c r="AD76">
        <v>11.593787865102197</v>
      </c>
      <c r="AE76">
        <v>20.911580307482463</v>
      </c>
      <c r="AF76">
        <v>23.698038877281952</v>
      </c>
      <c r="AG76">
        <v>0</v>
      </c>
      <c r="AH76">
        <v>59.364852320591325</v>
      </c>
      <c r="AI76">
        <v>7.0000997739198727</v>
      </c>
      <c r="AJ76">
        <v>0</v>
      </c>
      <c r="AK76">
        <v>23.03009008983452</v>
      </c>
      <c r="AL76">
        <v>40.075747018416521</v>
      </c>
      <c r="AM76">
        <v>4.4562650568642157</v>
      </c>
      <c r="AN76">
        <v>0</v>
      </c>
      <c r="AO76">
        <v>0</v>
      </c>
      <c r="AP76">
        <v>0</v>
      </c>
      <c r="AQ76">
        <v>31.165405349047617</v>
      </c>
      <c r="AR76">
        <v>1.120817361413043</v>
      </c>
      <c r="AS76">
        <v>2.0483982896223614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1123.6074668703527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490.60695851930473</v>
      </c>
      <c r="L77">
        <v>8.6699937109951648</v>
      </c>
      <c r="M77">
        <v>61.416672881164651</v>
      </c>
      <c r="N77">
        <v>24.980301270745429</v>
      </c>
      <c r="O77">
        <v>70.581400340386224</v>
      </c>
      <c r="P77">
        <v>23.900656237288135</v>
      </c>
      <c r="Q77">
        <v>4.5116201780155638</v>
      </c>
      <c r="R77">
        <v>17.336120907554672</v>
      </c>
      <c r="S77">
        <v>11.162769138134593</v>
      </c>
      <c r="T77">
        <v>0</v>
      </c>
      <c r="U77">
        <v>62.109597606292773</v>
      </c>
      <c r="V77">
        <v>6.5799274977578479</v>
      </c>
      <c r="W77">
        <v>14.717898711217185</v>
      </c>
      <c r="X77">
        <v>62.39749225872206</v>
      </c>
      <c r="Y77">
        <v>0</v>
      </c>
      <c r="Z77">
        <v>5.5162839377272714</v>
      </c>
      <c r="AA77">
        <v>11.028458100000002</v>
      </c>
      <c r="AB77">
        <v>11.332354572993244</v>
      </c>
      <c r="AC77">
        <v>12.293878692476833</v>
      </c>
      <c r="AD77">
        <v>11.593787865102197</v>
      </c>
      <c r="AE77">
        <v>20.911580307482463</v>
      </c>
      <c r="AF77">
        <v>23.698038877281952</v>
      </c>
      <c r="AG77">
        <v>0</v>
      </c>
      <c r="AH77">
        <v>56.080157279999995</v>
      </c>
      <c r="AI77">
        <v>7.0000997739198727</v>
      </c>
      <c r="AJ77">
        <v>0</v>
      </c>
      <c r="AK77">
        <v>23.03009008983452</v>
      </c>
      <c r="AL77">
        <v>40.075747018416521</v>
      </c>
      <c r="AM77">
        <v>4.4562650568642157</v>
      </c>
      <c r="AN77">
        <v>0</v>
      </c>
      <c r="AO77">
        <v>0</v>
      </c>
      <c r="AP77">
        <v>0</v>
      </c>
      <c r="AQ77">
        <v>31.165405349047617</v>
      </c>
      <c r="AR77">
        <v>1.120817361413043</v>
      </c>
      <c r="AS77">
        <v>2.0483982896223614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1120.3227718297612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490.60695851930473</v>
      </c>
      <c r="L78">
        <v>8.6699937109951648</v>
      </c>
      <c r="M78">
        <v>61.416672881164651</v>
      </c>
      <c r="N78">
        <v>24.980301270745429</v>
      </c>
      <c r="O78">
        <v>70.581400340386224</v>
      </c>
      <c r="P78">
        <v>23.900656237288135</v>
      </c>
      <c r="Q78">
        <v>4.5116201780155638</v>
      </c>
      <c r="R78">
        <v>17.336120907554672</v>
      </c>
      <c r="S78">
        <v>11.162769138134593</v>
      </c>
      <c r="T78">
        <v>0</v>
      </c>
      <c r="U78">
        <v>62.109597606292773</v>
      </c>
      <c r="V78">
        <v>6.5799274977578479</v>
      </c>
      <c r="W78">
        <v>14.717898711217185</v>
      </c>
      <c r="X78">
        <v>62.39749225872206</v>
      </c>
      <c r="Y78">
        <v>0</v>
      </c>
      <c r="Z78">
        <v>5.5162839377272714</v>
      </c>
      <c r="AA78">
        <v>11.028458100000002</v>
      </c>
      <c r="AB78">
        <v>11.332354572993244</v>
      </c>
      <c r="AC78">
        <v>12.293878692476833</v>
      </c>
      <c r="AD78">
        <v>7.729192056472372</v>
      </c>
      <c r="AE78">
        <v>20.911580307482463</v>
      </c>
      <c r="AF78">
        <v>23.698038877281952</v>
      </c>
      <c r="AG78">
        <v>0</v>
      </c>
      <c r="AH78">
        <v>47.267561311678982</v>
      </c>
      <c r="AI78">
        <v>7.0000997739198727</v>
      </c>
      <c r="AJ78">
        <v>0</v>
      </c>
      <c r="AK78">
        <v>23.03009008983452</v>
      </c>
      <c r="AL78">
        <v>40.075747018416521</v>
      </c>
      <c r="AM78">
        <v>4.4562650568642157</v>
      </c>
      <c r="AN78">
        <v>0</v>
      </c>
      <c r="AO78">
        <v>0</v>
      </c>
      <c r="AP78">
        <v>0</v>
      </c>
      <c r="AQ78">
        <v>31.165405349047617</v>
      </c>
      <c r="AR78">
        <v>1.120817361413043</v>
      </c>
      <c r="AS78">
        <v>2.0483982896223614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1107.6455800528104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490.60695851930473</v>
      </c>
      <c r="L79">
        <v>8.6699937109951648</v>
      </c>
      <c r="M79">
        <v>61.416672881164651</v>
      </c>
      <c r="N79">
        <v>24.980301270745429</v>
      </c>
      <c r="O79">
        <v>70.581400340386224</v>
      </c>
      <c r="P79">
        <v>23.900656237288135</v>
      </c>
      <c r="Q79">
        <v>4.5116201780155638</v>
      </c>
      <c r="R79">
        <v>17.336120907554672</v>
      </c>
      <c r="S79">
        <v>11.162769138134593</v>
      </c>
      <c r="T79">
        <v>0</v>
      </c>
      <c r="U79">
        <v>62.109597606292773</v>
      </c>
      <c r="V79">
        <v>6.5799274977578479</v>
      </c>
      <c r="W79">
        <v>14.717898711217185</v>
      </c>
      <c r="X79">
        <v>62.39749225872206</v>
      </c>
      <c r="Y79">
        <v>0</v>
      </c>
      <c r="Z79">
        <v>5.5162839377272714</v>
      </c>
      <c r="AA79">
        <v>11.028458100000002</v>
      </c>
      <c r="AB79">
        <v>11.332354572993244</v>
      </c>
      <c r="AC79">
        <v>12.293878692476833</v>
      </c>
      <c r="AD79">
        <v>7.729192056472372</v>
      </c>
      <c r="AE79">
        <v>20.911580307482463</v>
      </c>
      <c r="AF79">
        <v>23.698038877281952</v>
      </c>
      <c r="AG79">
        <v>0</v>
      </c>
      <c r="AH79">
        <v>40.057255199999993</v>
      </c>
      <c r="AI79">
        <v>7.0000997739198727</v>
      </c>
      <c r="AJ79">
        <v>0</v>
      </c>
      <c r="AK79">
        <v>23.03009008983452</v>
      </c>
      <c r="AL79">
        <v>40.075747018416521</v>
      </c>
      <c r="AM79">
        <v>3.3827925278319579</v>
      </c>
      <c r="AN79">
        <v>0</v>
      </c>
      <c r="AO79">
        <v>0</v>
      </c>
      <c r="AP79">
        <v>0</v>
      </c>
      <c r="AQ79">
        <v>31.165405349047617</v>
      </c>
      <c r="AR79">
        <v>1.120817361413043</v>
      </c>
      <c r="AS79">
        <v>2.0483982896223614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1099.3618014120993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490.60695851930473</v>
      </c>
      <c r="L80">
        <v>8.6699937109951648</v>
      </c>
      <c r="M80">
        <v>61.416672881164651</v>
      </c>
      <c r="N80">
        <v>24.980301270745429</v>
      </c>
      <c r="O80">
        <v>70.581400340386224</v>
      </c>
      <c r="P80">
        <v>23.900656237288135</v>
      </c>
      <c r="Q80">
        <v>4.5116201780155638</v>
      </c>
      <c r="R80">
        <v>17.336120907554672</v>
      </c>
      <c r="S80">
        <v>11.162769138134593</v>
      </c>
      <c r="T80">
        <v>0</v>
      </c>
      <c r="U80">
        <v>62.109597606292773</v>
      </c>
      <c r="V80">
        <v>6.5799274977578479</v>
      </c>
      <c r="W80">
        <v>14.717898711217185</v>
      </c>
      <c r="X80">
        <v>62.39749225872206</v>
      </c>
      <c r="Y80">
        <v>0</v>
      </c>
      <c r="Z80">
        <v>0</v>
      </c>
      <c r="AA80">
        <v>5.9433364974683558</v>
      </c>
      <c r="AB80">
        <v>11.140663081320328</v>
      </c>
      <c r="AC80">
        <v>0.53866203204020724</v>
      </c>
      <c r="AD80">
        <v>7.729192056472372</v>
      </c>
      <c r="AE80">
        <v>13.941053684723306</v>
      </c>
      <c r="AF80">
        <v>11.849019438640976</v>
      </c>
      <c r="AG80">
        <v>0</v>
      </c>
      <c r="AH80">
        <v>31.64523147624076</v>
      </c>
      <c r="AI80">
        <v>1.6154076739198739</v>
      </c>
      <c r="AJ80">
        <v>0</v>
      </c>
      <c r="AK80">
        <v>23.03009008983452</v>
      </c>
      <c r="AL80">
        <v>5.0094681907917371</v>
      </c>
      <c r="AM80">
        <v>1.6350164909227305</v>
      </c>
      <c r="AN80">
        <v>0</v>
      </c>
      <c r="AO80">
        <v>0</v>
      </c>
      <c r="AP80">
        <v>0</v>
      </c>
      <c r="AQ80">
        <v>31.165405349047617</v>
      </c>
      <c r="AR80">
        <v>1.120817361413043</v>
      </c>
      <c r="AS80">
        <v>2.0483982896223614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1007.3831709700376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490.60695851930473</v>
      </c>
      <c r="L81">
        <v>8.6699937109951648</v>
      </c>
      <c r="M81">
        <v>61.416672881164651</v>
      </c>
      <c r="N81">
        <v>24.980301270745429</v>
      </c>
      <c r="O81">
        <v>70.581400340386224</v>
      </c>
      <c r="P81">
        <v>23.900656237288135</v>
      </c>
      <c r="Q81">
        <v>4.5116201780155638</v>
      </c>
      <c r="R81">
        <v>17.336120907554672</v>
      </c>
      <c r="S81">
        <v>11.162769138134593</v>
      </c>
      <c r="T81">
        <v>0</v>
      </c>
      <c r="U81">
        <v>62.109597606292773</v>
      </c>
      <c r="V81">
        <v>6.5799274977578479</v>
      </c>
      <c r="W81">
        <v>14.717898711217185</v>
      </c>
      <c r="X81">
        <v>62.39749225872206</v>
      </c>
      <c r="Y81">
        <v>0</v>
      </c>
      <c r="Z81">
        <v>0</v>
      </c>
      <c r="AA81">
        <v>2.6735656000000008</v>
      </c>
      <c r="AB81">
        <v>1.6913962639159785</v>
      </c>
      <c r="AC81">
        <v>0</v>
      </c>
      <c r="AD81">
        <v>3.8645958086298267</v>
      </c>
      <c r="AE81">
        <v>6.9705266227591585</v>
      </c>
      <c r="AF81">
        <v>5.9245093727180542</v>
      </c>
      <c r="AG81">
        <v>0</v>
      </c>
      <c r="AH81">
        <v>17.024333350200628</v>
      </c>
      <c r="AI81">
        <v>0</v>
      </c>
      <c r="AJ81">
        <v>0</v>
      </c>
      <c r="AK81">
        <v>23.03009008983452</v>
      </c>
      <c r="AL81">
        <v>1.0018939365748707</v>
      </c>
      <c r="AM81">
        <v>0</v>
      </c>
      <c r="AN81">
        <v>0</v>
      </c>
      <c r="AO81">
        <v>0</v>
      </c>
      <c r="AP81">
        <v>0.16255184913007453</v>
      </c>
      <c r="AQ81">
        <v>31.165405349047617</v>
      </c>
      <c r="AR81">
        <v>1.120817361413043</v>
      </c>
      <c r="AS81">
        <v>2.0483982896223614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955.64949315142553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490.60695851930473</v>
      </c>
      <c r="L82">
        <v>8.6699937109951648</v>
      </c>
      <c r="M82">
        <v>61.416672881164651</v>
      </c>
      <c r="N82">
        <v>24.980301270745429</v>
      </c>
      <c r="O82">
        <v>70.581400340386224</v>
      </c>
      <c r="P82">
        <v>23.900656237288135</v>
      </c>
      <c r="Q82">
        <v>4.5116201780155638</v>
      </c>
      <c r="R82">
        <v>17.336120907554672</v>
      </c>
      <c r="S82">
        <v>11.162769138134593</v>
      </c>
      <c r="T82">
        <v>0</v>
      </c>
      <c r="U82">
        <v>62.109597606292773</v>
      </c>
      <c r="V82">
        <v>6.5799274977578479</v>
      </c>
      <c r="W82">
        <v>14.717898711217185</v>
      </c>
      <c r="X82">
        <v>62.39749225872206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6.9705266227591585</v>
      </c>
      <c r="AF82">
        <v>5.9245093727180542</v>
      </c>
      <c r="AG82">
        <v>0</v>
      </c>
      <c r="AH82">
        <v>12.818321488321011</v>
      </c>
      <c r="AI82">
        <v>0</v>
      </c>
      <c r="AJ82">
        <v>0</v>
      </c>
      <c r="AK82">
        <v>23.03009008983452</v>
      </c>
      <c r="AL82">
        <v>1.0018939365748707</v>
      </c>
      <c r="AM82">
        <v>0</v>
      </c>
      <c r="AN82">
        <v>0</v>
      </c>
      <c r="AO82">
        <v>0</v>
      </c>
      <c r="AP82">
        <v>0.16255184913007453</v>
      </c>
      <c r="AQ82">
        <v>31.165405349047617</v>
      </c>
      <c r="AR82">
        <v>1.120817361413043</v>
      </c>
      <c r="AS82">
        <v>2.0483982896223614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943.21392361700009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490.60695851930473</v>
      </c>
      <c r="L83">
        <v>8.6699937109951648</v>
      </c>
      <c r="M83">
        <v>61.416672881164651</v>
      </c>
      <c r="N83">
        <v>24.980301270745429</v>
      </c>
      <c r="O83">
        <v>70.581400340386224</v>
      </c>
      <c r="P83">
        <v>23.900656237288135</v>
      </c>
      <c r="Q83">
        <v>4.5116201780155638</v>
      </c>
      <c r="R83">
        <v>17.336120907554672</v>
      </c>
      <c r="S83">
        <v>11.162769138134593</v>
      </c>
      <c r="T83">
        <v>0</v>
      </c>
      <c r="U83">
        <v>62.109597606292773</v>
      </c>
      <c r="V83">
        <v>6.5799274977578479</v>
      </c>
      <c r="W83">
        <v>14.717898711217185</v>
      </c>
      <c r="X83">
        <v>62.39749225872206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6.9705266227591585</v>
      </c>
      <c r="AF83">
        <v>5.9245093727180542</v>
      </c>
      <c r="AG83">
        <v>0</v>
      </c>
      <c r="AH83">
        <v>7.2103061116789853</v>
      </c>
      <c r="AI83">
        <v>0</v>
      </c>
      <c r="AJ83">
        <v>0</v>
      </c>
      <c r="AK83">
        <v>23.03009008983452</v>
      </c>
      <c r="AL83">
        <v>1.0018939365748707</v>
      </c>
      <c r="AM83">
        <v>0</v>
      </c>
      <c r="AN83">
        <v>0</v>
      </c>
      <c r="AO83">
        <v>0</v>
      </c>
      <c r="AP83">
        <v>0.16255184913007453</v>
      </c>
      <c r="AQ83">
        <v>31.165405349047617</v>
      </c>
      <c r="AR83">
        <v>1.120817361413043</v>
      </c>
      <c r="AS83">
        <v>2.0483982896223614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937.60590824035808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490.60695851930473</v>
      </c>
      <c r="L84">
        <v>8.6699937109951648</v>
      </c>
      <c r="M84">
        <v>61.416672881164651</v>
      </c>
      <c r="N84">
        <v>24.980301270745429</v>
      </c>
      <c r="O84">
        <v>70.581400340386224</v>
      </c>
      <c r="P84">
        <v>23.900656237288135</v>
      </c>
      <c r="Q84">
        <v>4.6160053050524308</v>
      </c>
      <c r="R84">
        <v>17.336120907554672</v>
      </c>
      <c r="S84">
        <v>11.162769138134593</v>
      </c>
      <c r="T84">
        <v>0</v>
      </c>
      <c r="U84">
        <v>62.109597606292773</v>
      </c>
      <c r="V84">
        <v>6.5799274977578479</v>
      </c>
      <c r="W84">
        <v>14.717898711217185</v>
      </c>
      <c r="X84">
        <v>62.39749225872206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6.9705266227591585</v>
      </c>
      <c r="AF84">
        <v>5.9245093727180542</v>
      </c>
      <c r="AG84">
        <v>0</v>
      </c>
      <c r="AH84">
        <v>0</v>
      </c>
      <c r="AI84">
        <v>0</v>
      </c>
      <c r="AJ84">
        <v>0</v>
      </c>
      <c r="AK84">
        <v>23.03009008983452</v>
      </c>
      <c r="AL84">
        <v>1.0018939365748707</v>
      </c>
      <c r="AM84">
        <v>0</v>
      </c>
      <c r="AN84">
        <v>0</v>
      </c>
      <c r="AO84">
        <v>0</v>
      </c>
      <c r="AP84">
        <v>0.16255184913007453</v>
      </c>
      <c r="AQ84">
        <v>31.165405349047617</v>
      </c>
      <c r="AR84">
        <v>1.120817361413043</v>
      </c>
      <c r="AS84">
        <v>2.0483982896223614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930.49998725571584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490.810338195687</v>
      </c>
      <c r="L85">
        <v>8.6699937109951648</v>
      </c>
      <c r="M85">
        <v>61.416672881164651</v>
      </c>
      <c r="N85">
        <v>24.980301270745429</v>
      </c>
      <c r="O85">
        <v>70.581400340386224</v>
      </c>
      <c r="P85">
        <v>23.900656237288135</v>
      </c>
      <c r="Q85">
        <v>4.5165730975845406</v>
      </c>
      <c r="R85">
        <v>17.336120907554672</v>
      </c>
      <c r="S85">
        <v>11.162769138134593</v>
      </c>
      <c r="T85">
        <v>0</v>
      </c>
      <c r="U85">
        <v>62.109597606292773</v>
      </c>
      <c r="V85">
        <v>6.5799274977578479</v>
      </c>
      <c r="W85">
        <v>14.717898711217185</v>
      </c>
      <c r="X85">
        <v>62.39749225872206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6.9705266227591585</v>
      </c>
      <c r="AF85">
        <v>5.9245093727180542</v>
      </c>
      <c r="AG85">
        <v>0</v>
      </c>
      <c r="AH85">
        <v>0</v>
      </c>
      <c r="AI85">
        <v>0</v>
      </c>
      <c r="AJ85">
        <v>0</v>
      </c>
      <c r="AK85">
        <v>23.03009008983452</v>
      </c>
      <c r="AL85">
        <v>1.0018939365748707</v>
      </c>
      <c r="AM85">
        <v>0</v>
      </c>
      <c r="AN85">
        <v>0</v>
      </c>
      <c r="AO85">
        <v>0</v>
      </c>
      <c r="AP85">
        <v>0.16255184913007453</v>
      </c>
      <c r="AQ85">
        <v>31.165405349047617</v>
      </c>
      <c r="AR85">
        <v>1.4010214821557967</v>
      </c>
      <c r="AS85">
        <v>2.0483982896223614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930.88413884537295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490.810338195687</v>
      </c>
      <c r="L86">
        <v>8.6699502167350051</v>
      </c>
      <c r="M86">
        <v>61.416672881164651</v>
      </c>
      <c r="N86">
        <v>24.980301270745429</v>
      </c>
      <c r="O86">
        <v>70.581400340386224</v>
      </c>
      <c r="P86">
        <v>23.900656237288135</v>
      </c>
      <c r="Q86">
        <v>4.5165730975845406</v>
      </c>
      <c r="R86">
        <v>17.336120907554672</v>
      </c>
      <c r="S86">
        <v>11.162769138134593</v>
      </c>
      <c r="T86">
        <v>0</v>
      </c>
      <c r="U86">
        <v>62.109597606292773</v>
      </c>
      <c r="V86">
        <v>6.5799274977578479</v>
      </c>
      <c r="W86">
        <v>14.717898711217185</v>
      </c>
      <c r="X86">
        <v>62.39749225872206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6.9705266227591585</v>
      </c>
      <c r="AF86">
        <v>5.9245093727180542</v>
      </c>
      <c r="AG86">
        <v>0</v>
      </c>
      <c r="AH86">
        <v>0</v>
      </c>
      <c r="AI86">
        <v>0</v>
      </c>
      <c r="AJ86">
        <v>0</v>
      </c>
      <c r="AK86">
        <v>23.03009008983452</v>
      </c>
      <c r="AL86">
        <v>1.0018939365748707</v>
      </c>
      <c r="AM86">
        <v>0</v>
      </c>
      <c r="AN86">
        <v>0</v>
      </c>
      <c r="AO86">
        <v>0</v>
      </c>
      <c r="AP86">
        <v>0.16255184913007453</v>
      </c>
      <c r="AQ86">
        <v>31.165405349047617</v>
      </c>
      <c r="AR86">
        <v>14.944230167844198</v>
      </c>
      <c r="AS86">
        <v>2.0483982896223614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944.42730403680127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490.810338195687</v>
      </c>
      <c r="L87">
        <v>8.66982794715463</v>
      </c>
      <c r="M87">
        <v>61.416672881164651</v>
      </c>
      <c r="N87">
        <v>24.980301270745429</v>
      </c>
      <c r="O87">
        <v>70.581400340386224</v>
      </c>
      <c r="P87">
        <v>23.900656237288135</v>
      </c>
      <c r="Q87">
        <v>4.5150646867845987</v>
      </c>
      <c r="R87">
        <v>17.336120907554672</v>
      </c>
      <c r="S87">
        <v>11.159923386727689</v>
      </c>
      <c r="T87">
        <v>0</v>
      </c>
      <c r="U87">
        <v>62.109597606292773</v>
      </c>
      <c r="V87">
        <v>6.5799274977578479</v>
      </c>
      <c r="W87">
        <v>14.717898711217185</v>
      </c>
      <c r="X87">
        <v>62.39749225872206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6.9705266227591585</v>
      </c>
      <c r="AF87">
        <v>5.9245093727180542</v>
      </c>
      <c r="AG87">
        <v>0</v>
      </c>
      <c r="AH87">
        <v>0</v>
      </c>
      <c r="AI87">
        <v>0</v>
      </c>
      <c r="AJ87">
        <v>0</v>
      </c>
      <c r="AK87">
        <v>23.03009008983452</v>
      </c>
      <c r="AL87">
        <v>1.0018939365748707</v>
      </c>
      <c r="AM87">
        <v>0</v>
      </c>
      <c r="AN87">
        <v>0</v>
      </c>
      <c r="AO87">
        <v>0</v>
      </c>
      <c r="AP87">
        <v>0.27092018773819387</v>
      </c>
      <c r="AQ87">
        <v>31.165405349047617</v>
      </c>
      <c r="AR87">
        <v>14.944230167844198</v>
      </c>
      <c r="AS87">
        <v>2.0483982896223614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944.53119594362215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490.80482523070975</v>
      </c>
      <c r="L88">
        <v>8.6697735615221383</v>
      </c>
      <c r="M88">
        <v>61.416672881164651</v>
      </c>
      <c r="N88">
        <v>24.980301270745429</v>
      </c>
      <c r="O88">
        <v>70.581400340386224</v>
      </c>
      <c r="P88">
        <v>23.900656237288135</v>
      </c>
      <c r="Q88">
        <v>4.5179013937432577</v>
      </c>
      <c r="R88">
        <v>17.333353916402423</v>
      </c>
      <c r="S88">
        <v>11.166995243467934</v>
      </c>
      <c r="T88">
        <v>0</v>
      </c>
      <c r="U88">
        <v>62.109597606292773</v>
      </c>
      <c r="V88">
        <v>6.5799274977578479</v>
      </c>
      <c r="W88">
        <v>14.717898711217185</v>
      </c>
      <c r="X88">
        <v>62.39749225872206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6.9705266227591585</v>
      </c>
      <c r="AF88">
        <v>5.9245093727180542</v>
      </c>
      <c r="AG88">
        <v>0</v>
      </c>
      <c r="AH88">
        <v>0</v>
      </c>
      <c r="AI88">
        <v>0</v>
      </c>
      <c r="AJ88">
        <v>0</v>
      </c>
      <c r="AK88">
        <v>23.03009008983452</v>
      </c>
      <c r="AL88">
        <v>1.0018939365748707</v>
      </c>
      <c r="AM88">
        <v>0</v>
      </c>
      <c r="AN88">
        <v>0</v>
      </c>
      <c r="AO88">
        <v>0</v>
      </c>
      <c r="AP88">
        <v>0.27092018773819387</v>
      </c>
      <c r="AQ88">
        <v>31.165405349047617</v>
      </c>
      <c r="AR88">
        <v>1.8680289356884052</v>
      </c>
      <c r="AS88">
        <v>2.0483982896223614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931.45656893340299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490.80482523070975</v>
      </c>
      <c r="L89">
        <v>8.6698329524472157</v>
      </c>
      <c r="M89">
        <v>61.416672881164651</v>
      </c>
      <c r="N89">
        <v>24.980301270745429</v>
      </c>
      <c r="O89">
        <v>70.581400340386224</v>
      </c>
      <c r="P89">
        <v>23.900656237288135</v>
      </c>
      <c r="Q89">
        <v>4.5179013937432577</v>
      </c>
      <c r="R89">
        <v>17.333353916402423</v>
      </c>
      <c r="S89">
        <v>11.166995243467934</v>
      </c>
      <c r="T89">
        <v>0</v>
      </c>
      <c r="U89">
        <v>62.109597606292773</v>
      </c>
      <c r="V89">
        <v>6.5740599341061623</v>
      </c>
      <c r="W89">
        <v>14.717898711217185</v>
      </c>
      <c r="X89">
        <v>62.396617364864852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6.9705266227591585</v>
      </c>
      <c r="AF89">
        <v>5.9245093727180542</v>
      </c>
      <c r="AG89">
        <v>0</v>
      </c>
      <c r="AH89">
        <v>0</v>
      </c>
      <c r="AI89">
        <v>0</v>
      </c>
      <c r="AJ89">
        <v>0</v>
      </c>
      <c r="AK89">
        <v>23.03009008983452</v>
      </c>
      <c r="AL89">
        <v>1.0018939365748707</v>
      </c>
      <c r="AM89">
        <v>0</v>
      </c>
      <c r="AN89">
        <v>0</v>
      </c>
      <c r="AO89">
        <v>0</v>
      </c>
      <c r="AP89">
        <v>0.16255184913007453</v>
      </c>
      <c r="AQ89">
        <v>31.165405349047617</v>
      </c>
      <c r="AR89">
        <v>1.120817361413043</v>
      </c>
      <c r="AS89">
        <v>2.0483982896223614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930.59430595393576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490.80482523070975</v>
      </c>
      <c r="L90">
        <v>8.6697281975322849</v>
      </c>
      <c r="M90">
        <v>61.416672881164651</v>
      </c>
      <c r="N90">
        <v>24.980301270745429</v>
      </c>
      <c r="O90">
        <v>70.581400340386224</v>
      </c>
      <c r="P90">
        <v>23.900656237288135</v>
      </c>
      <c r="Q90">
        <v>4.5179013937432577</v>
      </c>
      <c r="R90">
        <v>17.333353916402423</v>
      </c>
      <c r="S90">
        <v>11.166995243467934</v>
      </c>
      <c r="T90">
        <v>0</v>
      </c>
      <c r="U90">
        <v>62.109597606292773</v>
      </c>
      <c r="V90">
        <v>6.5740599341061623</v>
      </c>
      <c r="W90">
        <v>14.717898711217185</v>
      </c>
      <c r="X90">
        <v>62.396617364864852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6.9705266227591585</v>
      </c>
      <c r="AF90">
        <v>5.9245093727180542</v>
      </c>
      <c r="AG90">
        <v>0</v>
      </c>
      <c r="AH90">
        <v>0</v>
      </c>
      <c r="AI90">
        <v>0</v>
      </c>
      <c r="AJ90">
        <v>0</v>
      </c>
      <c r="AK90">
        <v>23.03009008983452</v>
      </c>
      <c r="AL90">
        <v>1.0018939365748707</v>
      </c>
      <c r="AM90">
        <v>0</v>
      </c>
      <c r="AN90">
        <v>0</v>
      </c>
      <c r="AO90">
        <v>0</v>
      </c>
      <c r="AP90">
        <v>0.16255184913007453</v>
      </c>
      <c r="AQ90">
        <v>20.776936899365079</v>
      </c>
      <c r="AR90">
        <v>1.120817361413043</v>
      </c>
      <c r="AS90">
        <v>2.0483982896223614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920.20573274933827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490.80482523070975</v>
      </c>
      <c r="L91">
        <v>8.6697281975322849</v>
      </c>
      <c r="M91">
        <v>61.416672881164651</v>
      </c>
      <c r="N91">
        <v>24.980301270745429</v>
      </c>
      <c r="O91">
        <v>70.581400340386224</v>
      </c>
      <c r="P91">
        <v>23.900656237288135</v>
      </c>
      <c r="Q91">
        <v>4.5179013937432577</v>
      </c>
      <c r="R91">
        <v>17.333353916402423</v>
      </c>
      <c r="S91">
        <v>11.166995243467934</v>
      </c>
      <c r="T91">
        <v>0</v>
      </c>
      <c r="U91">
        <v>62.109597606292773</v>
      </c>
      <c r="V91">
        <v>6.5740599341061623</v>
      </c>
      <c r="W91">
        <v>14.717898711217185</v>
      </c>
      <c r="X91">
        <v>62.396617364864852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6.9705266227591585</v>
      </c>
      <c r="AF91">
        <v>5.9245093727180542</v>
      </c>
      <c r="AG91">
        <v>0</v>
      </c>
      <c r="AH91">
        <v>0</v>
      </c>
      <c r="AI91">
        <v>0</v>
      </c>
      <c r="AJ91">
        <v>0</v>
      </c>
      <c r="AK91">
        <v>23.03009008983452</v>
      </c>
      <c r="AL91">
        <v>1.0018939365748707</v>
      </c>
      <c r="AM91">
        <v>0</v>
      </c>
      <c r="AN91">
        <v>0</v>
      </c>
      <c r="AO91">
        <v>0</v>
      </c>
      <c r="AP91">
        <v>0.16255184913007453</v>
      </c>
      <c r="AQ91">
        <v>20.776936899365079</v>
      </c>
      <c r="AR91">
        <v>1.120817361413043</v>
      </c>
      <c r="AS91">
        <v>2.0483982896223614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920.20573274933827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490.80482523070975</v>
      </c>
      <c r="L92">
        <v>8.6697281975322849</v>
      </c>
      <c r="M92">
        <v>61.416672881164651</v>
      </c>
      <c r="N92">
        <v>24.980301270745429</v>
      </c>
      <c r="O92">
        <v>70.581400340386224</v>
      </c>
      <c r="P92">
        <v>23.900656237288135</v>
      </c>
      <c r="Q92">
        <v>4.5179013937432577</v>
      </c>
      <c r="R92">
        <v>17.333353916402423</v>
      </c>
      <c r="S92">
        <v>11.166995243467934</v>
      </c>
      <c r="T92">
        <v>0</v>
      </c>
      <c r="U92">
        <v>62.109597606292773</v>
      </c>
      <c r="V92">
        <v>6.5740599341061623</v>
      </c>
      <c r="W92">
        <v>14.717898711217185</v>
      </c>
      <c r="X92">
        <v>62.396617364864852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6.9705266227591585</v>
      </c>
      <c r="AF92">
        <v>5.9245093727180542</v>
      </c>
      <c r="AG92">
        <v>0</v>
      </c>
      <c r="AH92">
        <v>0</v>
      </c>
      <c r="AI92">
        <v>0</v>
      </c>
      <c r="AJ92">
        <v>0</v>
      </c>
      <c r="AK92">
        <v>23.03009008983452</v>
      </c>
      <c r="AL92">
        <v>1.0018939365748707</v>
      </c>
      <c r="AM92">
        <v>0</v>
      </c>
      <c r="AN92">
        <v>0</v>
      </c>
      <c r="AO92">
        <v>0</v>
      </c>
      <c r="AP92">
        <v>0.16255184913007453</v>
      </c>
      <c r="AQ92">
        <v>20.776936899365079</v>
      </c>
      <c r="AR92">
        <v>1.120817361413043</v>
      </c>
      <c r="AS92">
        <v>2.0483982896223614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920.20573274933827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490.80482523070975</v>
      </c>
      <c r="L93">
        <v>8.6697454726979668</v>
      </c>
      <c r="M93">
        <v>61.416672881164651</v>
      </c>
      <c r="N93">
        <v>24.980301270745429</v>
      </c>
      <c r="O93">
        <v>70.581400340386224</v>
      </c>
      <c r="P93">
        <v>23.900656237288135</v>
      </c>
      <c r="Q93">
        <v>4.5179013937432577</v>
      </c>
      <c r="R93">
        <v>17.329993942324496</v>
      </c>
      <c r="S93">
        <v>11.166995243467934</v>
      </c>
      <c r="T93">
        <v>0</v>
      </c>
      <c r="U93">
        <v>62.109597606292773</v>
      </c>
      <c r="V93">
        <v>6.5740599341061623</v>
      </c>
      <c r="W93">
        <v>14.717898711217185</v>
      </c>
      <c r="X93">
        <v>62.396617364864852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6.9705266227591585</v>
      </c>
      <c r="AF93">
        <v>5.9245093727180542</v>
      </c>
      <c r="AG93">
        <v>0</v>
      </c>
      <c r="AH93">
        <v>0</v>
      </c>
      <c r="AI93">
        <v>0</v>
      </c>
      <c r="AJ93">
        <v>0</v>
      </c>
      <c r="AK93">
        <v>23.03009008983452</v>
      </c>
      <c r="AL93">
        <v>1.0018939365748707</v>
      </c>
      <c r="AM93">
        <v>0</v>
      </c>
      <c r="AN93">
        <v>0</v>
      </c>
      <c r="AO93">
        <v>0</v>
      </c>
      <c r="AP93">
        <v>0.16255184913007453</v>
      </c>
      <c r="AQ93">
        <v>20.776936899365079</v>
      </c>
      <c r="AR93">
        <v>1.120817361413043</v>
      </c>
      <c r="AS93">
        <v>2.0483982896223614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920.20239005042595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490.80482523070975</v>
      </c>
      <c r="L94">
        <v>8.6697454726979668</v>
      </c>
      <c r="M94">
        <v>61.416672881164651</v>
      </c>
      <c r="N94">
        <v>24.980301270745429</v>
      </c>
      <c r="O94">
        <v>70.581400340386224</v>
      </c>
      <c r="P94">
        <v>23.900656237288135</v>
      </c>
      <c r="Q94">
        <v>4.5179013937432577</v>
      </c>
      <c r="R94">
        <v>17.329993942324496</v>
      </c>
      <c r="S94">
        <v>11.166995243467934</v>
      </c>
      <c r="T94">
        <v>0</v>
      </c>
      <c r="U94">
        <v>62.109597606292773</v>
      </c>
      <c r="V94">
        <v>6.5786906130653255</v>
      </c>
      <c r="W94">
        <v>14.717898711217185</v>
      </c>
      <c r="X94">
        <v>62.396617364864852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6.9705266227591585</v>
      </c>
      <c r="AF94">
        <v>5.9245093727180542</v>
      </c>
      <c r="AG94">
        <v>0</v>
      </c>
      <c r="AH94">
        <v>0</v>
      </c>
      <c r="AI94">
        <v>0</v>
      </c>
      <c r="AJ94">
        <v>0</v>
      </c>
      <c r="AK94">
        <v>23.03009008983452</v>
      </c>
      <c r="AL94">
        <v>1.0018939365748707</v>
      </c>
      <c r="AM94">
        <v>0</v>
      </c>
      <c r="AN94">
        <v>0</v>
      </c>
      <c r="AO94">
        <v>0</v>
      </c>
      <c r="AP94">
        <v>0.16255184913007453</v>
      </c>
      <c r="AQ94">
        <v>12.533455668730159</v>
      </c>
      <c r="AR94">
        <v>1.120817361413043</v>
      </c>
      <c r="AS94">
        <v>2.0483982896223614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911.96353949875027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419.22803731430747</v>
      </c>
      <c r="L95">
        <v>8.6697454726979668</v>
      </c>
      <c r="M95">
        <v>61.416672881164651</v>
      </c>
      <c r="N95">
        <v>24.980301270745429</v>
      </c>
      <c r="O95">
        <v>70.581400340386224</v>
      </c>
      <c r="P95">
        <v>23.900656237288135</v>
      </c>
      <c r="Q95">
        <v>4.5179013937432577</v>
      </c>
      <c r="R95">
        <v>17.333543242959067</v>
      </c>
      <c r="S95">
        <v>11.166995243467934</v>
      </c>
      <c r="T95">
        <v>0</v>
      </c>
      <c r="U95">
        <v>62.109597606292773</v>
      </c>
      <c r="V95">
        <v>6.5729279011764712</v>
      </c>
      <c r="W95">
        <v>14.717898711217185</v>
      </c>
      <c r="X95">
        <v>62.396617364864852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6.9705266227591585</v>
      </c>
      <c r="AF95">
        <v>5.9245093727180542</v>
      </c>
      <c r="AG95">
        <v>0</v>
      </c>
      <c r="AH95">
        <v>0</v>
      </c>
      <c r="AI95">
        <v>0</v>
      </c>
      <c r="AJ95">
        <v>0</v>
      </c>
      <c r="AK95">
        <v>23.03009008983452</v>
      </c>
      <c r="AL95">
        <v>1.0018939365748707</v>
      </c>
      <c r="AM95">
        <v>0</v>
      </c>
      <c r="AN95">
        <v>0</v>
      </c>
      <c r="AO95">
        <v>0</v>
      </c>
      <c r="AP95">
        <v>0.16255184913007453</v>
      </c>
      <c r="AQ95">
        <v>10.38846844968254</v>
      </c>
      <c r="AR95">
        <v>1.120817361413043</v>
      </c>
      <c r="AS95">
        <v>2.0483982896223614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838.23955095204622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412.87426104622403</v>
      </c>
      <c r="L96">
        <v>8.6697454726979668</v>
      </c>
      <c r="M96">
        <v>61.416672881164651</v>
      </c>
      <c r="N96">
        <v>24.980301270745429</v>
      </c>
      <c r="O96">
        <v>70.581400340386224</v>
      </c>
      <c r="P96">
        <v>23.900656237288135</v>
      </c>
      <c r="Q96">
        <v>4.5179013937432577</v>
      </c>
      <c r="R96">
        <v>17.333543242959067</v>
      </c>
      <c r="S96">
        <v>11.166995243467934</v>
      </c>
      <c r="T96">
        <v>0</v>
      </c>
      <c r="U96">
        <v>62.109597606292773</v>
      </c>
      <c r="V96">
        <v>6.5729279011764712</v>
      </c>
      <c r="W96">
        <v>14.714249182701979</v>
      </c>
      <c r="X96">
        <v>62.400897038247798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6.9705266227591585</v>
      </c>
      <c r="AF96">
        <v>5.9245093727180542</v>
      </c>
      <c r="AG96">
        <v>0</v>
      </c>
      <c r="AH96">
        <v>0</v>
      </c>
      <c r="AI96">
        <v>0</v>
      </c>
      <c r="AJ96">
        <v>0</v>
      </c>
      <c r="AK96">
        <v>23.03009008983452</v>
      </c>
      <c r="AL96">
        <v>5.0094681907917371</v>
      </c>
      <c r="AM96">
        <v>0</v>
      </c>
      <c r="AN96">
        <v>0</v>
      </c>
      <c r="AO96">
        <v>0</v>
      </c>
      <c r="AP96">
        <v>0.16255184913007453</v>
      </c>
      <c r="AQ96">
        <v>0</v>
      </c>
      <c r="AR96">
        <v>1.120817361413043</v>
      </c>
      <c r="AS96">
        <v>2.0483982896223614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825.50551063336468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336.5036008925556</v>
      </c>
      <c r="L97">
        <v>8.6697454726979668</v>
      </c>
      <c r="M97">
        <v>61.416672881164651</v>
      </c>
      <c r="N97">
        <v>24.980301270745429</v>
      </c>
      <c r="O97">
        <v>70.581400340386224</v>
      </c>
      <c r="P97">
        <v>23.900656237288135</v>
      </c>
      <c r="Q97">
        <v>4.5179013937432577</v>
      </c>
      <c r="R97">
        <v>17.333543242959067</v>
      </c>
      <c r="S97">
        <v>11.166995243467934</v>
      </c>
      <c r="T97">
        <v>0</v>
      </c>
      <c r="U97">
        <v>62.109597606292773</v>
      </c>
      <c r="V97">
        <v>6.5729279011764712</v>
      </c>
      <c r="W97">
        <v>14.714690285714287</v>
      </c>
      <c r="X97">
        <v>62.399477210898944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5.9245093727180542</v>
      </c>
      <c r="AG97">
        <v>0</v>
      </c>
      <c r="AH97">
        <v>0</v>
      </c>
      <c r="AI97">
        <v>0</v>
      </c>
      <c r="AJ97">
        <v>0</v>
      </c>
      <c r="AK97">
        <v>23.03009008983452</v>
      </c>
      <c r="AL97">
        <v>40.075747018416521</v>
      </c>
      <c r="AM97">
        <v>0</v>
      </c>
      <c r="AN97">
        <v>0</v>
      </c>
      <c r="AO97">
        <v>0</v>
      </c>
      <c r="AP97">
        <v>0.16255184913007453</v>
      </c>
      <c r="AQ97">
        <v>0</v>
      </c>
      <c r="AR97">
        <v>1.120817361413043</v>
      </c>
      <c r="AS97">
        <v>2.0483982896223614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777.22962396022535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297.7551138039654</v>
      </c>
      <c r="L98">
        <v>8.6697454726979668</v>
      </c>
      <c r="M98">
        <v>61.416672881164651</v>
      </c>
      <c r="N98">
        <v>24.980301270745429</v>
      </c>
      <c r="O98">
        <v>70.581400340386224</v>
      </c>
      <c r="P98">
        <v>23.900656237288135</v>
      </c>
      <c r="Q98">
        <v>4.5179013937432577</v>
      </c>
      <c r="R98">
        <v>17.333543242959067</v>
      </c>
      <c r="S98">
        <v>11.166995243467934</v>
      </c>
      <c r="T98">
        <v>0</v>
      </c>
      <c r="U98">
        <v>62.109597606292773</v>
      </c>
      <c r="V98">
        <v>6.5729279011764712</v>
      </c>
      <c r="W98">
        <v>14.714690285714287</v>
      </c>
      <c r="X98">
        <v>62.399477210898944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5.9245093727180542</v>
      </c>
      <c r="AG98">
        <v>0</v>
      </c>
      <c r="AH98">
        <v>0</v>
      </c>
      <c r="AI98">
        <v>0</v>
      </c>
      <c r="AJ98">
        <v>0</v>
      </c>
      <c r="AK98">
        <v>23.03009008983452</v>
      </c>
      <c r="AL98">
        <v>40.075747018416521</v>
      </c>
      <c r="AM98">
        <v>0</v>
      </c>
      <c r="AN98">
        <v>0</v>
      </c>
      <c r="AO98">
        <v>0</v>
      </c>
      <c r="AP98">
        <v>0.16255184913007453</v>
      </c>
      <c r="AQ98">
        <v>0</v>
      </c>
      <c r="AR98">
        <v>1.120817361413043</v>
      </c>
      <c r="AS98">
        <v>2.0483982896223614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738.48113687163516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10.56304325747049</v>
      </c>
      <c r="L99">
        <f t="shared" si="2"/>
        <v>0.19618907528475754</v>
      </c>
      <c r="M99">
        <f t="shared" si="2"/>
        <v>1.4740001491479491</v>
      </c>
      <c r="N99">
        <f t="shared" si="2"/>
        <v>0.59952723049789047</v>
      </c>
      <c r="O99">
        <f t="shared" si="2"/>
        <v>1.6939536081692723</v>
      </c>
      <c r="P99">
        <f t="shared" si="2"/>
        <v>0.57361574969491524</v>
      </c>
      <c r="Q99">
        <f t="shared" si="2"/>
        <v>0.10379143239647798</v>
      </c>
      <c r="R99">
        <f t="shared" si="2"/>
        <v>0.41730815100284158</v>
      </c>
      <c r="S99">
        <f t="shared" si="2"/>
        <v>0.2520625688723806</v>
      </c>
      <c r="T99">
        <f t="shared" si="2"/>
        <v>0</v>
      </c>
      <c r="U99">
        <f t="shared" si="2"/>
        <v>1.311977698200095</v>
      </c>
      <c r="V99">
        <f t="shared" si="2"/>
        <v>0.15786759677594939</v>
      </c>
      <c r="W99">
        <f t="shared" si="2"/>
        <v>0.35336550573525272</v>
      </c>
      <c r="X99">
        <f t="shared" si="2"/>
        <v>1.206982389812653</v>
      </c>
      <c r="Y99">
        <f t="shared" si="2"/>
        <v>0</v>
      </c>
      <c r="Z99">
        <f t="shared" si="2"/>
        <v>1.6781488618181819E-2</v>
      </c>
      <c r="AA99">
        <f t="shared" si="2"/>
        <v>3.5686753687658224E-2</v>
      </c>
      <c r="AB99">
        <f t="shared" si="2"/>
        <v>5.1130907736309059E-2</v>
      </c>
      <c r="AC99">
        <f t="shared" si="2"/>
        <v>3.7420298109470708E-2</v>
      </c>
      <c r="AD99">
        <f t="shared" si="2"/>
        <v>3.8645959733345968E-2</v>
      </c>
      <c r="AE99">
        <f t="shared" si="2"/>
        <v>0.1498663244755456</v>
      </c>
      <c r="AF99">
        <f t="shared" si="2"/>
        <v>0.20274988212601402</v>
      </c>
      <c r="AG99">
        <f t="shared" si="2"/>
        <v>0</v>
      </c>
      <c r="AH99">
        <f t="shared" si="2"/>
        <v>0.25636643317020058</v>
      </c>
      <c r="AI99">
        <f t="shared" si="2"/>
        <v>2.0865682052199526E-2</v>
      </c>
      <c r="AJ99">
        <f t="shared" si="2"/>
        <v>0</v>
      </c>
      <c r="AK99">
        <f t="shared" si="2"/>
        <v>0.55272216215602987</v>
      </c>
      <c r="AL99">
        <f t="shared" si="2"/>
        <v>0.15324799099853706</v>
      </c>
      <c r="AM99">
        <f t="shared" si="2"/>
        <v>1.405719362171793E-2</v>
      </c>
      <c r="AN99">
        <f t="shared" si="2"/>
        <v>0</v>
      </c>
      <c r="AO99">
        <f t="shared" si="2"/>
        <v>0</v>
      </c>
      <c r="AP99">
        <f t="shared" si="2"/>
        <v>9.1300036511184745E-3</v>
      </c>
      <c r="AQ99">
        <f t="shared" si="2"/>
        <v>0.3754358850257542</v>
      </c>
      <c r="AR99">
        <f t="shared" si="2"/>
        <v>7.0880017685326022E-2</v>
      </c>
      <c r="AS99">
        <f t="shared" si="2"/>
        <v>6.488016516547726E-2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20.953551561073812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73.269052037578845</v>
      </c>
      <c r="L3">
        <v>33.710212717989904</v>
      </c>
      <c r="M3">
        <v>0</v>
      </c>
      <c r="N3">
        <v>14.450174273909985</v>
      </c>
      <c r="O3">
        <v>48.520962659613772</v>
      </c>
      <c r="P3">
        <v>59.94164581016949</v>
      </c>
      <c r="Q3">
        <v>1.9285768832976447</v>
      </c>
      <c r="R3">
        <v>4.8181912974051899</v>
      </c>
      <c r="S3">
        <v>2.8902407195985829</v>
      </c>
      <c r="T3">
        <v>0</v>
      </c>
      <c r="U3">
        <v>262.88052318359735</v>
      </c>
      <c r="V3">
        <v>0</v>
      </c>
      <c r="W3">
        <v>8.8398232583305845</v>
      </c>
      <c r="X3">
        <v>24.979224587563607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13.316465798266353</v>
      </c>
      <c r="AL3">
        <v>1.7052648092082618</v>
      </c>
      <c r="AM3">
        <v>0</v>
      </c>
      <c r="AN3">
        <v>0</v>
      </c>
      <c r="AO3">
        <v>0</v>
      </c>
      <c r="AP3">
        <v>0</v>
      </c>
      <c r="AQ3">
        <v>0</v>
      </c>
      <c r="AR3">
        <v>0.59411705688405791</v>
      </c>
      <c r="AS3">
        <v>4.0807316748438893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555.92520676825757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77.048276236913807</v>
      </c>
      <c r="L4">
        <v>33.710212717989904</v>
      </c>
      <c r="M4">
        <v>0</v>
      </c>
      <c r="N4">
        <v>14.450174273909985</v>
      </c>
      <c r="O4">
        <v>48.520962659613772</v>
      </c>
      <c r="P4">
        <v>59.94164581016949</v>
      </c>
      <c r="Q4">
        <v>1.9285768832976447</v>
      </c>
      <c r="R4">
        <v>4.8181912974051899</v>
      </c>
      <c r="S4">
        <v>2.8902407195985829</v>
      </c>
      <c r="T4">
        <v>0</v>
      </c>
      <c r="U4">
        <v>262.88052318359735</v>
      </c>
      <c r="V4">
        <v>0</v>
      </c>
      <c r="W4">
        <v>8.5496779782178223</v>
      </c>
      <c r="X4">
        <v>24.061551051806585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13.316465798266353</v>
      </c>
      <c r="AL4">
        <v>0.34105306342512909</v>
      </c>
      <c r="AM4">
        <v>0</v>
      </c>
      <c r="AN4">
        <v>0</v>
      </c>
      <c r="AO4">
        <v>0</v>
      </c>
      <c r="AP4">
        <v>0</v>
      </c>
      <c r="AQ4">
        <v>0</v>
      </c>
      <c r="AR4">
        <v>0.59411705688405791</v>
      </c>
      <c r="AS4">
        <v>4.0807316748438893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557.13240040593951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77.048276236913807</v>
      </c>
      <c r="L5">
        <v>33.710212717989904</v>
      </c>
      <c r="M5">
        <v>0</v>
      </c>
      <c r="N5">
        <v>14.450174273909985</v>
      </c>
      <c r="O5">
        <v>48.520962659613772</v>
      </c>
      <c r="P5">
        <v>59.94164581016949</v>
      </c>
      <c r="Q5">
        <v>1.9285768832976447</v>
      </c>
      <c r="R5">
        <v>4.8181912974051899</v>
      </c>
      <c r="S5">
        <v>2.8902407195985829</v>
      </c>
      <c r="T5">
        <v>0</v>
      </c>
      <c r="U5">
        <v>262.88052318359735</v>
      </c>
      <c r="V5">
        <v>0</v>
      </c>
      <c r="W5">
        <v>8.5164278283671031</v>
      </c>
      <c r="X5">
        <v>24.061551051806585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13.316465798266353</v>
      </c>
      <c r="AL5">
        <v>0.34105306342512909</v>
      </c>
      <c r="AM5">
        <v>0</v>
      </c>
      <c r="AN5">
        <v>0</v>
      </c>
      <c r="AO5">
        <v>0</v>
      </c>
      <c r="AP5">
        <v>0</v>
      </c>
      <c r="AQ5">
        <v>0</v>
      </c>
      <c r="AR5">
        <v>0.59411705688405791</v>
      </c>
      <c r="AS5">
        <v>4.0807316748438893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557.09915025608871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77.048276236913807</v>
      </c>
      <c r="L6">
        <v>33.710212717989904</v>
      </c>
      <c r="M6">
        <v>0</v>
      </c>
      <c r="N6">
        <v>14.450174273909985</v>
      </c>
      <c r="O6">
        <v>48.520962659613772</v>
      </c>
      <c r="P6">
        <v>59.94164581016949</v>
      </c>
      <c r="Q6">
        <v>1.9285768832976447</v>
      </c>
      <c r="R6">
        <v>4.8181912974051899</v>
      </c>
      <c r="S6">
        <v>2.8902407195985829</v>
      </c>
      <c r="T6">
        <v>0</v>
      </c>
      <c r="U6">
        <v>262.88052318359735</v>
      </c>
      <c r="V6">
        <v>0</v>
      </c>
      <c r="W6">
        <v>8.5164278283671031</v>
      </c>
      <c r="X6">
        <v>24.061551051806585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13.316465798266353</v>
      </c>
      <c r="AL6">
        <v>0.34105306342512909</v>
      </c>
      <c r="AM6">
        <v>0</v>
      </c>
      <c r="AN6">
        <v>0</v>
      </c>
      <c r="AO6">
        <v>0</v>
      </c>
      <c r="AP6">
        <v>0</v>
      </c>
      <c r="AQ6">
        <v>0</v>
      </c>
      <c r="AR6">
        <v>0.59411705688405791</v>
      </c>
      <c r="AS6">
        <v>4.0807316748438893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557.09915025608871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77.048276236913807</v>
      </c>
      <c r="L7">
        <v>33.709002778422281</v>
      </c>
      <c r="M7">
        <v>0</v>
      </c>
      <c r="N7">
        <v>14.450174273909985</v>
      </c>
      <c r="O7">
        <v>48.520962659613772</v>
      </c>
      <c r="P7">
        <v>59.94164581016949</v>
      </c>
      <c r="Q7">
        <v>1.9211968831168826</v>
      </c>
      <c r="R7">
        <v>4.8181912974051899</v>
      </c>
      <c r="S7">
        <v>2.8893</v>
      </c>
      <c r="T7">
        <v>0</v>
      </c>
      <c r="U7">
        <v>262.88052318359735</v>
      </c>
      <c r="V7">
        <v>0</v>
      </c>
      <c r="W7">
        <v>8.5164278283671031</v>
      </c>
      <c r="X7">
        <v>24.061551051806585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13.316465798266353</v>
      </c>
      <c r="AL7">
        <v>0.34105306342512909</v>
      </c>
      <c r="AM7">
        <v>0</v>
      </c>
      <c r="AN7">
        <v>0</v>
      </c>
      <c r="AO7">
        <v>0</v>
      </c>
      <c r="AP7">
        <v>0</v>
      </c>
      <c r="AQ7">
        <v>0</v>
      </c>
      <c r="AR7">
        <v>0.8101596692028985</v>
      </c>
      <c r="AS7">
        <v>4.0807316748438893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557.30566220906053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77.048276236913807</v>
      </c>
      <c r="L8">
        <v>33.709002778422281</v>
      </c>
      <c r="M8">
        <v>0</v>
      </c>
      <c r="N8">
        <v>14.450174273909985</v>
      </c>
      <c r="O8">
        <v>48.520962659613772</v>
      </c>
      <c r="P8">
        <v>59.94164581016949</v>
      </c>
      <c r="Q8">
        <v>1.9211968831168826</v>
      </c>
      <c r="R8">
        <v>4.8181912974051899</v>
      </c>
      <c r="S8">
        <v>2.8893</v>
      </c>
      <c r="T8">
        <v>0</v>
      </c>
      <c r="U8">
        <v>262.88052318359735</v>
      </c>
      <c r="V8">
        <v>0</v>
      </c>
      <c r="W8">
        <v>8.5164278283671031</v>
      </c>
      <c r="X8">
        <v>24.061551051806585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13.316465798266353</v>
      </c>
      <c r="AL8">
        <v>0.34105306342512909</v>
      </c>
      <c r="AM8">
        <v>0</v>
      </c>
      <c r="AN8">
        <v>0</v>
      </c>
      <c r="AO8">
        <v>0</v>
      </c>
      <c r="AP8">
        <v>0</v>
      </c>
      <c r="AQ8">
        <v>0</v>
      </c>
      <c r="AR8">
        <v>8.6417037307971007</v>
      </c>
      <c r="AS8">
        <v>4.0807316748438893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565.13720627065481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77.048276236913807</v>
      </c>
      <c r="L9">
        <v>33.709002778422281</v>
      </c>
      <c r="M9">
        <v>0</v>
      </c>
      <c r="N9">
        <v>14.450174273909985</v>
      </c>
      <c r="O9">
        <v>48.520962659613772</v>
      </c>
      <c r="P9">
        <v>59.94164581016949</v>
      </c>
      <c r="Q9">
        <v>1.9211968831168826</v>
      </c>
      <c r="R9">
        <v>4.8181912974051899</v>
      </c>
      <c r="S9">
        <v>2.8893</v>
      </c>
      <c r="T9">
        <v>0</v>
      </c>
      <c r="U9">
        <v>262.88052318359735</v>
      </c>
      <c r="V9">
        <v>0</v>
      </c>
      <c r="W9">
        <v>8.5164278283671031</v>
      </c>
      <c r="X9">
        <v>24.061551051806585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13.316465798266353</v>
      </c>
      <c r="AL9">
        <v>0.34105306342512909</v>
      </c>
      <c r="AM9">
        <v>0</v>
      </c>
      <c r="AN9">
        <v>0</v>
      </c>
      <c r="AO9">
        <v>0</v>
      </c>
      <c r="AP9">
        <v>0</v>
      </c>
      <c r="AQ9">
        <v>0</v>
      </c>
      <c r="AR9">
        <v>8.6417037307971007</v>
      </c>
      <c r="AS9">
        <v>4.0807316748438893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565.13720627065481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77.048276236913807</v>
      </c>
      <c r="L10">
        <v>33.709002778422281</v>
      </c>
      <c r="M10">
        <v>0</v>
      </c>
      <c r="N10">
        <v>14.450174273909985</v>
      </c>
      <c r="O10">
        <v>48.520962659613772</v>
      </c>
      <c r="P10">
        <v>59.94164581016949</v>
      </c>
      <c r="Q10">
        <v>1.9211968831168826</v>
      </c>
      <c r="R10">
        <v>4.8181912974051899</v>
      </c>
      <c r="S10">
        <v>2.8893</v>
      </c>
      <c r="T10">
        <v>0</v>
      </c>
      <c r="U10">
        <v>262.88052318359735</v>
      </c>
      <c r="V10">
        <v>0</v>
      </c>
      <c r="W10">
        <v>8.5164278283671031</v>
      </c>
      <c r="X10">
        <v>24.061551051806585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13.316465798266353</v>
      </c>
      <c r="AL10">
        <v>0.34105306342512909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0.94518623840579707</v>
      </c>
      <c r="AS10">
        <v>4.0807316748438893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557.44068877826339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77.048276236913807</v>
      </c>
      <c r="L11">
        <v>33.709002778422281</v>
      </c>
      <c r="M11">
        <v>0</v>
      </c>
      <c r="N11">
        <v>14.450174273909985</v>
      </c>
      <c r="O11">
        <v>48.520962659613772</v>
      </c>
      <c r="P11">
        <v>59.94164581016949</v>
      </c>
      <c r="Q11">
        <v>1.9211968831168826</v>
      </c>
      <c r="R11">
        <v>4.8181912974051899</v>
      </c>
      <c r="S11">
        <v>2.8893</v>
      </c>
      <c r="T11">
        <v>0</v>
      </c>
      <c r="U11">
        <v>262.88052318359735</v>
      </c>
      <c r="V11">
        <v>0</v>
      </c>
      <c r="W11">
        <v>8.5164278283671031</v>
      </c>
      <c r="X11">
        <v>24.061551051806585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13.316465798266353</v>
      </c>
      <c r="AL11">
        <v>0.34105306342512909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0.75614914311594206</v>
      </c>
      <c r="AS11">
        <v>1.6454564516057093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554.81637645973547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77.048276236913807</v>
      </c>
      <c r="L12">
        <v>33.709002778422281</v>
      </c>
      <c r="M12">
        <v>0</v>
      </c>
      <c r="N12">
        <v>14.450174273909985</v>
      </c>
      <c r="O12">
        <v>48.520962659613772</v>
      </c>
      <c r="P12">
        <v>59.94164581016949</v>
      </c>
      <c r="Q12">
        <v>1.9211968831168826</v>
      </c>
      <c r="R12">
        <v>4.8181912974051899</v>
      </c>
      <c r="S12">
        <v>2.8893</v>
      </c>
      <c r="T12">
        <v>0</v>
      </c>
      <c r="U12">
        <v>262.88052318359735</v>
      </c>
      <c r="V12">
        <v>0</v>
      </c>
      <c r="W12">
        <v>8.5164278283671031</v>
      </c>
      <c r="X12">
        <v>24.061551051806585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13.316465798266353</v>
      </c>
      <c r="AL12">
        <v>0.34105306342512909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0.75614914311594206</v>
      </c>
      <c r="AS12">
        <v>1.1518193383140056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554.32273934644377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78.969639581253389</v>
      </c>
      <c r="L13">
        <v>33.709002778422281</v>
      </c>
      <c r="M13">
        <v>0</v>
      </c>
      <c r="N13">
        <v>14.450174273909985</v>
      </c>
      <c r="O13">
        <v>48.520962659613772</v>
      </c>
      <c r="P13">
        <v>59.94164581016949</v>
      </c>
      <c r="Q13">
        <v>1.9211968831168826</v>
      </c>
      <c r="R13">
        <v>4.6394854394853233</v>
      </c>
      <c r="S13">
        <v>2.8893</v>
      </c>
      <c r="T13">
        <v>0</v>
      </c>
      <c r="U13">
        <v>262.88052318359735</v>
      </c>
      <c r="V13">
        <v>4.4370401142857148</v>
      </c>
      <c r="W13">
        <v>8.5164278283671031</v>
      </c>
      <c r="X13">
        <v>24.061551051806585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13.316465798266353</v>
      </c>
      <c r="AL13">
        <v>0.34105306342512909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0.75614914311594206</v>
      </c>
      <c r="AS13">
        <v>1.1518193383140056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560.50243694714925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78.969639581253389</v>
      </c>
      <c r="L14">
        <v>33.709002778422281</v>
      </c>
      <c r="M14">
        <v>0</v>
      </c>
      <c r="N14">
        <v>14.450174273909985</v>
      </c>
      <c r="O14">
        <v>48.520962659613772</v>
      </c>
      <c r="P14">
        <v>59.94164581016949</v>
      </c>
      <c r="Q14">
        <v>1.9211968831168826</v>
      </c>
      <c r="R14">
        <v>4.6394854394853233</v>
      </c>
      <c r="S14">
        <v>2.8893</v>
      </c>
      <c r="T14">
        <v>0</v>
      </c>
      <c r="U14">
        <v>262.88052318359735</v>
      </c>
      <c r="V14">
        <v>4.4370401142857148</v>
      </c>
      <c r="W14">
        <v>8.5164278283671031</v>
      </c>
      <c r="X14">
        <v>24.061551051806585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13.316465798266353</v>
      </c>
      <c r="AL14">
        <v>0.34105306342512909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0.75614914311594206</v>
      </c>
      <c r="AS14">
        <v>1.1518193383140056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560.50243694714925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78.969639581253389</v>
      </c>
      <c r="L15">
        <v>33.709002778422281</v>
      </c>
      <c r="M15">
        <v>0</v>
      </c>
      <c r="N15">
        <v>14.450174273909985</v>
      </c>
      <c r="O15">
        <v>48.520962659613772</v>
      </c>
      <c r="P15">
        <v>59.94164581016949</v>
      </c>
      <c r="Q15">
        <v>1.9211968831168826</v>
      </c>
      <c r="R15">
        <v>4.6394854394853233</v>
      </c>
      <c r="S15">
        <v>2.8893</v>
      </c>
      <c r="T15">
        <v>0</v>
      </c>
      <c r="U15">
        <v>262.88052318359735</v>
      </c>
      <c r="V15">
        <v>4.4370401142857148</v>
      </c>
      <c r="W15">
        <v>8.5164278283671031</v>
      </c>
      <c r="X15">
        <v>24.061551051806585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4.0314012890101329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13.316465798266353</v>
      </c>
      <c r="AL15">
        <v>0.34105306342512909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0.75614914311594206</v>
      </c>
      <c r="AS15">
        <v>1.1518193383140056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564.53383823615934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78.969639581253389</v>
      </c>
      <c r="L16">
        <v>33.709002778422281</v>
      </c>
      <c r="M16">
        <v>0</v>
      </c>
      <c r="N16">
        <v>14.450174273909985</v>
      </c>
      <c r="O16">
        <v>48.520962659613772</v>
      </c>
      <c r="P16">
        <v>59.94164581016949</v>
      </c>
      <c r="Q16">
        <v>1.9211968831168826</v>
      </c>
      <c r="R16">
        <v>4.6394854394853233</v>
      </c>
      <c r="S16">
        <v>2.8893</v>
      </c>
      <c r="T16">
        <v>0</v>
      </c>
      <c r="U16">
        <v>262.88052318359735</v>
      </c>
      <c r="V16">
        <v>4.4370401142857148</v>
      </c>
      <c r="W16">
        <v>8.5164278283671031</v>
      </c>
      <c r="X16">
        <v>24.061551051806585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4.0314012890101329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13.316465798266353</v>
      </c>
      <c r="AL16">
        <v>0.34105306342512909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0.75614914311594206</v>
      </c>
      <c r="AS16">
        <v>1.1518193383140056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564.53383823615934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78.969639581253389</v>
      </c>
      <c r="L17">
        <v>33.709002778422281</v>
      </c>
      <c r="M17">
        <v>0</v>
      </c>
      <c r="N17">
        <v>14.450174273909985</v>
      </c>
      <c r="O17">
        <v>48.520962659613772</v>
      </c>
      <c r="P17">
        <v>59.94164581016949</v>
      </c>
      <c r="Q17">
        <v>1.9211968831168826</v>
      </c>
      <c r="R17">
        <v>4.6394854394853233</v>
      </c>
      <c r="S17">
        <v>2.8893</v>
      </c>
      <c r="T17">
        <v>0</v>
      </c>
      <c r="U17">
        <v>262.88052318359735</v>
      </c>
      <c r="V17">
        <v>4.4370401142857148</v>
      </c>
      <c r="W17">
        <v>8.5164278283671031</v>
      </c>
      <c r="X17">
        <v>24.061551051806585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4.0314012890101329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13.316465798266353</v>
      </c>
      <c r="AL17">
        <v>0.34105306342512909</v>
      </c>
      <c r="AM17">
        <v>0</v>
      </c>
      <c r="AN17">
        <v>0</v>
      </c>
      <c r="AO17">
        <v>0</v>
      </c>
      <c r="AP17">
        <v>1.6292399716434138</v>
      </c>
      <c r="AQ17">
        <v>0</v>
      </c>
      <c r="AR17">
        <v>0.75614914311594206</v>
      </c>
      <c r="AS17">
        <v>1.1518193383140056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566.16307820780276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78.969639581253389</v>
      </c>
      <c r="L18">
        <v>33.709002778422281</v>
      </c>
      <c r="M18">
        <v>0</v>
      </c>
      <c r="N18">
        <v>14.450174273909985</v>
      </c>
      <c r="O18">
        <v>48.520962659613772</v>
      </c>
      <c r="P18">
        <v>59.94164581016949</v>
      </c>
      <c r="Q18">
        <v>1.9211968831168826</v>
      </c>
      <c r="R18">
        <v>4.6394854394853233</v>
      </c>
      <c r="S18">
        <v>2.8893</v>
      </c>
      <c r="T18">
        <v>0</v>
      </c>
      <c r="U18">
        <v>262.88052318359735</v>
      </c>
      <c r="V18">
        <v>4.4370401142857148</v>
      </c>
      <c r="W18">
        <v>8.5164278283671031</v>
      </c>
      <c r="X18">
        <v>24.061551051806585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4.0314012890101329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13.316465798266353</v>
      </c>
      <c r="AL18">
        <v>0.34105306342512909</v>
      </c>
      <c r="AM18">
        <v>0</v>
      </c>
      <c r="AN18">
        <v>0</v>
      </c>
      <c r="AO18">
        <v>0</v>
      </c>
      <c r="AP18">
        <v>1.6292399716434138</v>
      </c>
      <c r="AQ18">
        <v>0</v>
      </c>
      <c r="AR18">
        <v>0.75614914311594206</v>
      </c>
      <c r="AS18">
        <v>1.1518193383140056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566.16307820780276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78.969639581253389</v>
      </c>
      <c r="L19">
        <v>33.710212717989904</v>
      </c>
      <c r="M19">
        <v>0</v>
      </c>
      <c r="N19">
        <v>14.450174273909985</v>
      </c>
      <c r="O19">
        <v>48.520962659613772</v>
      </c>
      <c r="P19">
        <v>59.94164581016949</v>
      </c>
      <c r="Q19">
        <v>1.9285768832976447</v>
      </c>
      <c r="R19">
        <v>4.6394854394853233</v>
      </c>
      <c r="S19">
        <v>2.8902407195985829</v>
      </c>
      <c r="T19">
        <v>0</v>
      </c>
      <c r="U19">
        <v>262.88052318359735</v>
      </c>
      <c r="V19">
        <v>4.4370401142857148</v>
      </c>
      <c r="W19">
        <v>8.5164278283671031</v>
      </c>
      <c r="X19">
        <v>24.061551051806585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4.0314012890101329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13.316465798266353</v>
      </c>
      <c r="AL19">
        <v>0.34105306342512909</v>
      </c>
      <c r="AM19">
        <v>0</v>
      </c>
      <c r="AN19">
        <v>0</v>
      </c>
      <c r="AO19">
        <v>0</v>
      </c>
      <c r="AP19">
        <v>1.6292399716434138</v>
      </c>
      <c r="AQ19">
        <v>0</v>
      </c>
      <c r="AR19">
        <v>0.75614914311594206</v>
      </c>
      <c r="AS19">
        <v>1.1518193383140056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566.17260886714973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78.969639581253389</v>
      </c>
      <c r="L20">
        <v>33.710212717989904</v>
      </c>
      <c r="M20">
        <v>0</v>
      </c>
      <c r="N20">
        <v>14.450174273909985</v>
      </c>
      <c r="O20">
        <v>48.520962659613772</v>
      </c>
      <c r="P20">
        <v>59.94164581016949</v>
      </c>
      <c r="Q20">
        <v>1.9285768832976447</v>
      </c>
      <c r="R20">
        <v>4.6394854394853233</v>
      </c>
      <c r="S20">
        <v>2.8902407195985829</v>
      </c>
      <c r="T20">
        <v>0</v>
      </c>
      <c r="U20">
        <v>262.88052318359735</v>
      </c>
      <c r="V20">
        <v>4.4370401142857148</v>
      </c>
      <c r="W20">
        <v>8.5164278283671031</v>
      </c>
      <c r="X20">
        <v>24.061551051806585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4.0314012890101329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13.316465798266353</v>
      </c>
      <c r="AL20">
        <v>0.34105306342512909</v>
      </c>
      <c r="AM20">
        <v>0</v>
      </c>
      <c r="AN20">
        <v>0</v>
      </c>
      <c r="AO20">
        <v>0</v>
      </c>
      <c r="AP20">
        <v>1.6292399716434138</v>
      </c>
      <c r="AQ20">
        <v>0</v>
      </c>
      <c r="AR20">
        <v>0.75614914311594206</v>
      </c>
      <c r="AS20">
        <v>1.1518193383140056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566.17260886714973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78.97067339987963</v>
      </c>
      <c r="L21">
        <v>33.710212717989904</v>
      </c>
      <c r="M21">
        <v>0</v>
      </c>
      <c r="N21">
        <v>14.450174273909985</v>
      </c>
      <c r="O21">
        <v>48.520962659613772</v>
      </c>
      <c r="P21">
        <v>59.94164581016949</v>
      </c>
      <c r="Q21">
        <v>1.9285768832976447</v>
      </c>
      <c r="R21">
        <v>4.6394854394853233</v>
      </c>
      <c r="S21">
        <v>2.8902407195985829</v>
      </c>
      <c r="T21">
        <v>0</v>
      </c>
      <c r="U21">
        <v>262.88052318359735</v>
      </c>
      <c r="V21">
        <v>0</v>
      </c>
      <c r="W21">
        <v>3.8497770756097558</v>
      </c>
      <c r="X21">
        <v>9.6298664521853432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4.0314012890101329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13.316465798266353</v>
      </c>
      <c r="AL21">
        <v>0.34105306342512909</v>
      </c>
      <c r="AM21">
        <v>0</v>
      </c>
      <c r="AN21">
        <v>0</v>
      </c>
      <c r="AO21">
        <v>0</v>
      </c>
      <c r="AP21">
        <v>1.6292399716434138</v>
      </c>
      <c r="AQ21">
        <v>0</v>
      </c>
      <c r="AR21">
        <v>0.75614914311594206</v>
      </c>
      <c r="AS21">
        <v>1.1518193383140056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542.63826721911164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78.969717257429281</v>
      </c>
      <c r="L22">
        <v>33.710212717989904</v>
      </c>
      <c r="M22">
        <v>0</v>
      </c>
      <c r="N22">
        <v>14.450174273909985</v>
      </c>
      <c r="O22">
        <v>48.520962659613772</v>
      </c>
      <c r="P22">
        <v>59.94164581016949</v>
      </c>
      <c r="Q22">
        <v>1.9285768832976447</v>
      </c>
      <c r="R22">
        <v>4.6394854394853233</v>
      </c>
      <c r="S22">
        <v>2.8902407195985829</v>
      </c>
      <c r="T22">
        <v>0</v>
      </c>
      <c r="U22">
        <v>262.88052318359735</v>
      </c>
      <c r="V22">
        <v>0</v>
      </c>
      <c r="W22">
        <v>3.8497770756097558</v>
      </c>
      <c r="X22">
        <v>9.6298664521853432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4.0314012890101329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13.316465798266353</v>
      </c>
      <c r="AL22">
        <v>0.34105306342512909</v>
      </c>
      <c r="AM22">
        <v>0</v>
      </c>
      <c r="AN22">
        <v>0</v>
      </c>
      <c r="AO22">
        <v>0</v>
      </c>
      <c r="AP22">
        <v>1.6292399716434138</v>
      </c>
      <c r="AQ22">
        <v>0</v>
      </c>
      <c r="AR22">
        <v>0.75614914311594206</v>
      </c>
      <c r="AS22">
        <v>1.1518193383140056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542.63731107666138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78.970542387330056</v>
      </c>
      <c r="L23">
        <v>33.710212717989904</v>
      </c>
      <c r="M23">
        <v>0</v>
      </c>
      <c r="N23">
        <v>14.450174273909985</v>
      </c>
      <c r="O23">
        <v>48.520962659613772</v>
      </c>
      <c r="P23">
        <v>59.94164581016949</v>
      </c>
      <c r="Q23">
        <v>1.9285768832976447</v>
      </c>
      <c r="R23">
        <v>4.6394854394853233</v>
      </c>
      <c r="S23">
        <v>2.8902407195985829</v>
      </c>
      <c r="T23">
        <v>0</v>
      </c>
      <c r="U23">
        <v>262.88052318359735</v>
      </c>
      <c r="V23">
        <v>0</v>
      </c>
      <c r="W23">
        <v>3.8497770756097558</v>
      </c>
      <c r="X23">
        <v>9.6298664521853432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4.0314012890101329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13.316465798266353</v>
      </c>
      <c r="AL23">
        <v>0.34105306342512909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0.75614914311594206</v>
      </c>
      <c r="AS23">
        <v>1.1518193383140056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541.00889623491867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78.969767388943097</v>
      </c>
      <c r="L24">
        <v>33.710212717989904</v>
      </c>
      <c r="M24">
        <v>0</v>
      </c>
      <c r="N24">
        <v>14.450174273909985</v>
      </c>
      <c r="O24">
        <v>48.520962659613772</v>
      </c>
      <c r="P24">
        <v>59.94164581016949</v>
      </c>
      <c r="Q24">
        <v>1.9285768832976447</v>
      </c>
      <c r="R24">
        <v>4.6394854394853233</v>
      </c>
      <c r="S24">
        <v>2.8902407195985829</v>
      </c>
      <c r="T24">
        <v>0</v>
      </c>
      <c r="U24">
        <v>262.88052318359735</v>
      </c>
      <c r="V24">
        <v>0</v>
      </c>
      <c r="W24">
        <v>3.8497770756097558</v>
      </c>
      <c r="X24">
        <v>9.6298664521853432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4.0314012890101329</v>
      </c>
      <c r="AF24">
        <v>0</v>
      </c>
      <c r="AG24">
        <v>0</v>
      </c>
      <c r="AH24">
        <v>4.1699534336008455</v>
      </c>
      <c r="AI24">
        <v>0</v>
      </c>
      <c r="AJ24">
        <v>0</v>
      </c>
      <c r="AK24">
        <v>13.316465798266353</v>
      </c>
      <c r="AL24">
        <v>0.34105306342512909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0.75614914311594206</v>
      </c>
      <c r="AS24">
        <v>1.1518193383140056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545.17807467013267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78.970083706459576</v>
      </c>
      <c r="L25">
        <v>33.710212717989904</v>
      </c>
      <c r="M25">
        <v>0</v>
      </c>
      <c r="N25">
        <v>14.450174273909985</v>
      </c>
      <c r="O25">
        <v>48.520962659613772</v>
      </c>
      <c r="P25">
        <v>59.94164581016949</v>
      </c>
      <c r="Q25">
        <v>1.9285768832976447</v>
      </c>
      <c r="R25">
        <v>4.6394854394853233</v>
      </c>
      <c r="S25">
        <v>2.8902407195985829</v>
      </c>
      <c r="T25">
        <v>0</v>
      </c>
      <c r="U25">
        <v>262.88052318359735</v>
      </c>
      <c r="V25">
        <v>0</v>
      </c>
      <c r="W25">
        <v>3.8497770756097558</v>
      </c>
      <c r="X25">
        <v>9.6298664521853432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4.0314012890101329</v>
      </c>
      <c r="AF25">
        <v>0</v>
      </c>
      <c r="AG25">
        <v>0</v>
      </c>
      <c r="AH25">
        <v>12.973188093199578</v>
      </c>
      <c r="AI25">
        <v>0</v>
      </c>
      <c r="AJ25">
        <v>0</v>
      </c>
      <c r="AK25">
        <v>13.316465798266353</v>
      </c>
      <c r="AL25">
        <v>0.34105306342512909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0.75614914311594206</v>
      </c>
      <c r="AS25">
        <v>1.1518193383140056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553.98162564724782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78.970083706459576</v>
      </c>
      <c r="L26">
        <v>33.710212717989904</v>
      </c>
      <c r="M26">
        <v>0</v>
      </c>
      <c r="N26">
        <v>14.450174273909985</v>
      </c>
      <c r="O26">
        <v>48.520962659613772</v>
      </c>
      <c r="P26">
        <v>59.94164581016949</v>
      </c>
      <c r="Q26">
        <v>1.9285768832976447</v>
      </c>
      <c r="R26">
        <v>10.371659064400131</v>
      </c>
      <c r="S26">
        <v>2.8902407195985829</v>
      </c>
      <c r="T26">
        <v>0</v>
      </c>
      <c r="U26">
        <v>262.88052318359735</v>
      </c>
      <c r="V26">
        <v>0</v>
      </c>
      <c r="W26">
        <v>3.8493658038808043</v>
      </c>
      <c r="X26">
        <v>9.6294671056171381</v>
      </c>
      <c r="Y26">
        <v>0</v>
      </c>
      <c r="Z26">
        <v>0</v>
      </c>
      <c r="AA26">
        <v>0</v>
      </c>
      <c r="AB26">
        <v>3.2219240417104285</v>
      </c>
      <c r="AC26">
        <v>0</v>
      </c>
      <c r="AD26">
        <v>2.2346981968205903</v>
      </c>
      <c r="AE26">
        <v>8.0628028320342953</v>
      </c>
      <c r="AF26">
        <v>0</v>
      </c>
      <c r="AG26">
        <v>0</v>
      </c>
      <c r="AH26">
        <v>12.973188093199578</v>
      </c>
      <c r="AI26">
        <v>0</v>
      </c>
      <c r="AJ26">
        <v>0</v>
      </c>
      <c r="AK26">
        <v>13.316465798266353</v>
      </c>
      <c r="AL26">
        <v>0.34105306342512909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0.75614914311594206</v>
      </c>
      <c r="AS26">
        <v>1.1518193383140056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569.20101243542058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108.82940408261716</v>
      </c>
      <c r="L27">
        <v>56.890185419666814</v>
      </c>
      <c r="M27">
        <v>0</v>
      </c>
      <c r="N27">
        <v>14.450174273909985</v>
      </c>
      <c r="O27">
        <v>48.520962659613772</v>
      </c>
      <c r="P27">
        <v>59.94164581016949</v>
      </c>
      <c r="Q27">
        <v>2.6098736676646705</v>
      </c>
      <c r="R27">
        <v>10.367680150596421</v>
      </c>
      <c r="S27">
        <v>6.4493288980984884</v>
      </c>
      <c r="T27">
        <v>0</v>
      </c>
      <c r="U27">
        <v>262.88052318359735</v>
      </c>
      <c r="V27">
        <v>0</v>
      </c>
      <c r="W27">
        <v>3.8493658038808043</v>
      </c>
      <c r="X27">
        <v>19.259262542482208</v>
      </c>
      <c r="Y27">
        <v>0</v>
      </c>
      <c r="Z27">
        <v>0.26909013999999998</v>
      </c>
      <c r="AA27">
        <v>2.0290643035630573</v>
      </c>
      <c r="AB27">
        <v>3.2219240417104285</v>
      </c>
      <c r="AC27">
        <v>0.31146665682425001</v>
      </c>
      <c r="AD27">
        <v>4.4693966476154428</v>
      </c>
      <c r="AE27">
        <v>8.0628028320342953</v>
      </c>
      <c r="AF27">
        <v>0</v>
      </c>
      <c r="AG27">
        <v>0</v>
      </c>
      <c r="AH27">
        <v>18.53312592</v>
      </c>
      <c r="AI27">
        <v>0</v>
      </c>
      <c r="AJ27">
        <v>0</v>
      </c>
      <c r="AK27">
        <v>13.316465798266353</v>
      </c>
      <c r="AL27">
        <v>0.34105306342512909</v>
      </c>
      <c r="AM27">
        <v>1.0109275129782447</v>
      </c>
      <c r="AN27">
        <v>0</v>
      </c>
      <c r="AO27">
        <v>0</v>
      </c>
      <c r="AP27">
        <v>1.6292399716434138</v>
      </c>
      <c r="AQ27">
        <v>0</v>
      </c>
      <c r="AR27">
        <v>0.94518623840579707</v>
      </c>
      <c r="AS27">
        <v>1.1518193383140056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649.3399689570773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154.85482990261809</v>
      </c>
      <c r="L28">
        <v>62.819883370264904</v>
      </c>
      <c r="M28">
        <v>0</v>
      </c>
      <c r="N28">
        <v>14.450174273909985</v>
      </c>
      <c r="O28">
        <v>48.520962659613772</v>
      </c>
      <c r="P28">
        <v>59.94164581016949</v>
      </c>
      <c r="Q28">
        <v>2.6098736676646705</v>
      </c>
      <c r="R28">
        <v>10.367680150596421</v>
      </c>
      <c r="S28">
        <v>6.4493288980984884</v>
      </c>
      <c r="T28">
        <v>0</v>
      </c>
      <c r="U28">
        <v>262.88052318359735</v>
      </c>
      <c r="V28">
        <v>0</v>
      </c>
      <c r="W28">
        <v>8.5087851924224349</v>
      </c>
      <c r="X28">
        <v>24.057778412584458</v>
      </c>
      <c r="Y28">
        <v>0</v>
      </c>
      <c r="Z28">
        <v>3.1903327099999994</v>
      </c>
      <c r="AA28">
        <v>3.4366555101969065</v>
      </c>
      <c r="AB28">
        <v>6.5547237075768949</v>
      </c>
      <c r="AC28">
        <v>7.10860069577509</v>
      </c>
      <c r="AD28">
        <v>4.4693966476154428</v>
      </c>
      <c r="AE28">
        <v>12.094204121044427</v>
      </c>
      <c r="AF28">
        <v>0</v>
      </c>
      <c r="AG28">
        <v>0</v>
      </c>
      <c r="AH28">
        <v>32.432970359999999</v>
      </c>
      <c r="AI28">
        <v>0</v>
      </c>
      <c r="AJ28">
        <v>0</v>
      </c>
      <c r="AK28">
        <v>13.316465798266353</v>
      </c>
      <c r="AL28">
        <v>0.34105306342512909</v>
      </c>
      <c r="AM28">
        <v>2.0218550259564894</v>
      </c>
      <c r="AN28">
        <v>0</v>
      </c>
      <c r="AO28">
        <v>0</v>
      </c>
      <c r="AP28">
        <v>1.6292399716434138</v>
      </c>
      <c r="AQ28">
        <v>0</v>
      </c>
      <c r="AR28">
        <v>8.6417037307971007</v>
      </c>
      <c r="AS28">
        <v>1.1518193383140056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751.85048620215116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158.09639176861029</v>
      </c>
      <c r="L29">
        <v>62.819582976347299</v>
      </c>
      <c r="M29">
        <v>0</v>
      </c>
      <c r="N29">
        <v>14.450174273909985</v>
      </c>
      <c r="O29">
        <v>48.520962659613772</v>
      </c>
      <c r="P29">
        <v>59.94164581016949</v>
      </c>
      <c r="Q29">
        <v>2.6098736676646705</v>
      </c>
      <c r="R29">
        <v>10.367680150596421</v>
      </c>
      <c r="S29">
        <v>6.4493288980984884</v>
      </c>
      <c r="T29">
        <v>0</v>
      </c>
      <c r="U29">
        <v>262.88052318359735</v>
      </c>
      <c r="V29">
        <v>4.4399510775144142</v>
      </c>
      <c r="W29">
        <v>8.5087851924224349</v>
      </c>
      <c r="X29">
        <v>24.057778412584458</v>
      </c>
      <c r="Y29">
        <v>0</v>
      </c>
      <c r="Z29">
        <v>3.1903327099999994</v>
      </c>
      <c r="AA29">
        <v>6.7635481018518533</v>
      </c>
      <c r="AB29">
        <v>6.5547237075768949</v>
      </c>
      <c r="AC29">
        <v>7.10860069577509</v>
      </c>
      <c r="AD29">
        <v>6.7040948444360335</v>
      </c>
      <c r="AE29">
        <v>12.094204121044427</v>
      </c>
      <c r="AF29">
        <v>0</v>
      </c>
      <c r="AG29">
        <v>0</v>
      </c>
      <c r="AH29">
        <v>33.591290602998946</v>
      </c>
      <c r="AI29">
        <v>0.93411071539670087</v>
      </c>
      <c r="AJ29">
        <v>0</v>
      </c>
      <c r="AK29">
        <v>13.316465798266353</v>
      </c>
      <c r="AL29">
        <v>1.7052648092082618</v>
      </c>
      <c r="AM29">
        <v>2.5775390301575398</v>
      </c>
      <c r="AN29">
        <v>0</v>
      </c>
      <c r="AO29">
        <v>0</v>
      </c>
      <c r="AP29">
        <v>0</v>
      </c>
      <c r="AQ29">
        <v>0</v>
      </c>
      <c r="AR29">
        <v>8.6417037307971007</v>
      </c>
      <c r="AS29">
        <v>1.1518193383140056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767.47637627695201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158.09639176861029</v>
      </c>
      <c r="L30">
        <v>62.819954431916521</v>
      </c>
      <c r="M30">
        <v>0</v>
      </c>
      <c r="N30">
        <v>14.450174273909985</v>
      </c>
      <c r="O30">
        <v>48.520962659613772</v>
      </c>
      <c r="P30">
        <v>59.94164581016949</v>
      </c>
      <c r="Q30">
        <v>2.6098736676646705</v>
      </c>
      <c r="R30">
        <v>10.367680150596421</v>
      </c>
      <c r="S30">
        <v>6.4493288980984884</v>
      </c>
      <c r="T30">
        <v>0</v>
      </c>
      <c r="U30">
        <v>262.88052318359735</v>
      </c>
      <c r="V30">
        <v>4.4399510775144142</v>
      </c>
      <c r="W30">
        <v>8.5087851924224349</v>
      </c>
      <c r="X30">
        <v>24.057778412584458</v>
      </c>
      <c r="Y30">
        <v>0</v>
      </c>
      <c r="Z30">
        <v>3.1903327099999994</v>
      </c>
      <c r="AA30">
        <v>6.7635481018518533</v>
      </c>
      <c r="AB30">
        <v>6.5547237075768949</v>
      </c>
      <c r="AC30">
        <v>7.10860069577509</v>
      </c>
      <c r="AD30">
        <v>6.7040948444360335</v>
      </c>
      <c r="AE30">
        <v>12.094204121044427</v>
      </c>
      <c r="AF30">
        <v>0</v>
      </c>
      <c r="AG30">
        <v>0</v>
      </c>
      <c r="AH30">
        <v>33.591290602998946</v>
      </c>
      <c r="AI30">
        <v>4.0478130153967014</v>
      </c>
      <c r="AJ30">
        <v>0</v>
      </c>
      <c r="AK30">
        <v>13.316465798266353</v>
      </c>
      <c r="AL30">
        <v>13.642118981583478</v>
      </c>
      <c r="AM30">
        <v>2.5775390301575398</v>
      </c>
      <c r="AN30">
        <v>0</v>
      </c>
      <c r="AO30">
        <v>0</v>
      </c>
      <c r="AP30">
        <v>0</v>
      </c>
      <c r="AQ30">
        <v>0</v>
      </c>
      <c r="AR30">
        <v>0.94518623840579707</v>
      </c>
      <c r="AS30">
        <v>1.1518193383140056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774.8307867125053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158.02546237228754</v>
      </c>
      <c r="L31">
        <v>62.819954431916521</v>
      </c>
      <c r="M31">
        <v>0</v>
      </c>
      <c r="N31">
        <v>14.450174273909985</v>
      </c>
      <c r="O31">
        <v>48.520962659613772</v>
      </c>
      <c r="P31">
        <v>59.94164581016949</v>
      </c>
      <c r="Q31">
        <v>2.6117394927113704</v>
      </c>
      <c r="R31">
        <v>10.527137180416156</v>
      </c>
      <c r="S31">
        <v>6.2399827371847039</v>
      </c>
      <c r="T31">
        <v>0</v>
      </c>
      <c r="U31">
        <v>262.88052318359735</v>
      </c>
      <c r="V31">
        <v>4.4399510775144142</v>
      </c>
      <c r="W31">
        <v>8.5087851924224349</v>
      </c>
      <c r="X31">
        <v>24.057778412584458</v>
      </c>
      <c r="Y31">
        <v>0</v>
      </c>
      <c r="Z31">
        <v>3.1903327099999994</v>
      </c>
      <c r="AA31">
        <v>6.7635481018518533</v>
      </c>
      <c r="AB31">
        <v>6.5547237075768949</v>
      </c>
      <c r="AC31">
        <v>7.10860069577509</v>
      </c>
      <c r="AD31">
        <v>6.7040948444360335</v>
      </c>
      <c r="AE31">
        <v>12.094204121044427</v>
      </c>
      <c r="AF31">
        <v>0</v>
      </c>
      <c r="AG31">
        <v>0</v>
      </c>
      <c r="AH31">
        <v>33.591290602998946</v>
      </c>
      <c r="AI31">
        <v>4.0478130153967014</v>
      </c>
      <c r="AJ31">
        <v>0</v>
      </c>
      <c r="AK31">
        <v>13.316465798266353</v>
      </c>
      <c r="AL31">
        <v>13.642118981583478</v>
      </c>
      <c r="AM31">
        <v>2.5775390301575398</v>
      </c>
      <c r="AN31">
        <v>0</v>
      </c>
      <c r="AO31">
        <v>0</v>
      </c>
      <c r="AP31">
        <v>0</v>
      </c>
      <c r="AQ31">
        <v>0</v>
      </c>
      <c r="AR31">
        <v>0.8101596692028985</v>
      </c>
      <c r="AS31">
        <v>1.1518193383140056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774.57680744093227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158.02546237228754</v>
      </c>
      <c r="L32">
        <v>62.819954431916521</v>
      </c>
      <c r="M32">
        <v>0</v>
      </c>
      <c r="N32">
        <v>14.450174273909985</v>
      </c>
      <c r="O32">
        <v>48.520962659613772</v>
      </c>
      <c r="P32">
        <v>59.94164581016949</v>
      </c>
      <c r="Q32">
        <v>2.613900049036896</v>
      </c>
      <c r="R32">
        <v>10.528315058309039</v>
      </c>
      <c r="S32">
        <v>6.4514099117426325</v>
      </c>
      <c r="T32">
        <v>0</v>
      </c>
      <c r="U32">
        <v>262.88052318359735</v>
      </c>
      <c r="V32">
        <v>4.4399510775144142</v>
      </c>
      <c r="W32">
        <v>8.5087851924224349</v>
      </c>
      <c r="X32">
        <v>24.057778412584458</v>
      </c>
      <c r="Y32">
        <v>0</v>
      </c>
      <c r="Z32">
        <v>3.1903327099999994</v>
      </c>
      <c r="AA32">
        <v>6.7635481018518533</v>
      </c>
      <c r="AB32">
        <v>6.5547237075768949</v>
      </c>
      <c r="AC32">
        <v>7.10860069577509</v>
      </c>
      <c r="AD32">
        <v>6.7040948444360335</v>
      </c>
      <c r="AE32">
        <v>12.094204121044427</v>
      </c>
      <c r="AF32">
        <v>0</v>
      </c>
      <c r="AG32">
        <v>0</v>
      </c>
      <c r="AH32">
        <v>34.332615832840546</v>
      </c>
      <c r="AI32">
        <v>4.0478130153967014</v>
      </c>
      <c r="AJ32">
        <v>0</v>
      </c>
      <c r="AK32">
        <v>13.316465798266353</v>
      </c>
      <c r="AL32">
        <v>13.642118981583478</v>
      </c>
      <c r="AM32">
        <v>2.5775390301575398</v>
      </c>
      <c r="AN32">
        <v>0</v>
      </c>
      <c r="AO32">
        <v>0</v>
      </c>
      <c r="AP32">
        <v>0</v>
      </c>
      <c r="AQ32">
        <v>0</v>
      </c>
      <c r="AR32">
        <v>0.8101596692028985</v>
      </c>
      <c r="AS32">
        <v>1.1518193383140056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775.5328982795503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158.02546237228754</v>
      </c>
      <c r="L33">
        <v>62.819954431916521</v>
      </c>
      <c r="M33">
        <v>0</v>
      </c>
      <c r="N33">
        <v>14.450174273909985</v>
      </c>
      <c r="O33">
        <v>48.520962659613772</v>
      </c>
      <c r="P33">
        <v>59.94164581016949</v>
      </c>
      <c r="Q33">
        <v>2.6109376196498055</v>
      </c>
      <c r="R33">
        <v>10.526886379040159</v>
      </c>
      <c r="S33">
        <v>6.4517984356552542</v>
      </c>
      <c r="T33">
        <v>0</v>
      </c>
      <c r="U33">
        <v>262.88052318359735</v>
      </c>
      <c r="V33">
        <v>4.4399510775144142</v>
      </c>
      <c r="W33">
        <v>8.5087851924224349</v>
      </c>
      <c r="X33">
        <v>24.057778412584458</v>
      </c>
      <c r="Y33">
        <v>0</v>
      </c>
      <c r="Z33">
        <v>3.1903327099999994</v>
      </c>
      <c r="AA33">
        <v>3.4366555101969065</v>
      </c>
      <c r="AB33">
        <v>6.5547237075768949</v>
      </c>
      <c r="AC33">
        <v>7.10860069577509</v>
      </c>
      <c r="AD33">
        <v>4.4693966476154428</v>
      </c>
      <c r="AE33">
        <v>12.094204121044427</v>
      </c>
      <c r="AF33">
        <v>0</v>
      </c>
      <c r="AG33">
        <v>0</v>
      </c>
      <c r="AH33">
        <v>27.799688879999998</v>
      </c>
      <c r="AI33">
        <v>4.0478130153967014</v>
      </c>
      <c r="AJ33">
        <v>0</v>
      </c>
      <c r="AK33">
        <v>13.316465798266353</v>
      </c>
      <c r="AL33">
        <v>13.642118981583478</v>
      </c>
      <c r="AM33">
        <v>2.0218550259564894</v>
      </c>
      <c r="AN33">
        <v>0</v>
      </c>
      <c r="AO33">
        <v>0</v>
      </c>
      <c r="AP33">
        <v>0</v>
      </c>
      <c r="AQ33">
        <v>0</v>
      </c>
      <c r="AR33">
        <v>0.8101596692028985</v>
      </c>
      <c r="AS33">
        <v>1.1518193383140056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762.87869394928975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158.02546237228754</v>
      </c>
      <c r="L34">
        <v>62.819954431916521</v>
      </c>
      <c r="M34">
        <v>0</v>
      </c>
      <c r="N34">
        <v>14.450174273909985</v>
      </c>
      <c r="O34">
        <v>48.520962659613772</v>
      </c>
      <c r="P34">
        <v>59.94164581016949</v>
      </c>
      <c r="Q34">
        <v>2.6109376196498055</v>
      </c>
      <c r="R34">
        <v>10.526886379040159</v>
      </c>
      <c r="S34">
        <v>6.4517984356552542</v>
      </c>
      <c r="T34">
        <v>0</v>
      </c>
      <c r="U34">
        <v>262.88052318359735</v>
      </c>
      <c r="V34">
        <v>4.4399510775144142</v>
      </c>
      <c r="W34">
        <v>8.5087851924224349</v>
      </c>
      <c r="X34">
        <v>24.057778412584458</v>
      </c>
      <c r="Y34">
        <v>0</v>
      </c>
      <c r="Z34">
        <v>0</v>
      </c>
      <c r="AA34">
        <v>3.4366555101969065</v>
      </c>
      <c r="AB34">
        <v>6.4438478294073533</v>
      </c>
      <c r="AC34">
        <v>0.31146665682425001</v>
      </c>
      <c r="AD34">
        <v>4.4693966476154428</v>
      </c>
      <c r="AE34">
        <v>12.094204121044427</v>
      </c>
      <c r="AF34">
        <v>0</v>
      </c>
      <c r="AG34">
        <v>0</v>
      </c>
      <c r="AH34">
        <v>21.220429147919745</v>
      </c>
      <c r="AI34">
        <v>4.0478130153967014</v>
      </c>
      <c r="AJ34">
        <v>0</v>
      </c>
      <c r="AK34">
        <v>13.316465798266353</v>
      </c>
      <c r="AL34">
        <v>1.7052648092082618</v>
      </c>
      <c r="AM34">
        <v>1.0109275129782447</v>
      </c>
      <c r="AN34">
        <v>0</v>
      </c>
      <c r="AO34">
        <v>0</v>
      </c>
      <c r="AP34">
        <v>0</v>
      </c>
      <c r="AQ34">
        <v>0</v>
      </c>
      <c r="AR34">
        <v>0.8101596692028985</v>
      </c>
      <c r="AS34">
        <v>1.1518193383140056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733.25330990473572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158.02546237228754</v>
      </c>
      <c r="L35">
        <v>62.819954431916521</v>
      </c>
      <c r="M35">
        <v>0</v>
      </c>
      <c r="N35">
        <v>14.450174273909985</v>
      </c>
      <c r="O35">
        <v>48.520962659613772</v>
      </c>
      <c r="P35">
        <v>59.94164581016949</v>
      </c>
      <c r="Q35">
        <v>2.6109376196498055</v>
      </c>
      <c r="R35">
        <v>10.526886379040159</v>
      </c>
      <c r="S35">
        <v>6.4517984356552542</v>
      </c>
      <c r="T35">
        <v>0</v>
      </c>
      <c r="U35">
        <v>262.88052318359735</v>
      </c>
      <c r="V35">
        <v>4.4399510775144142</v>
      </c>
      <c r="W35">
        <v>8.5087851924224349</v>
      </c>
      <c r="X35">
        <v>24.057778412584458</v>
      </c>
      <c r="Y35">
        <v>0</v>
      </c>
      <c r="Z35">
        <v>0</v>
      </c>
      <c r="AA35">
        <v>2.1256865462962971</v>
      </c>
      <c r="AB35">
        <v>6.4438478294073533</v>
      </c>
      <c r="AC35">
        <v>0</v>
      </c>
      <c r="AD35">
        <v>2.2346981968205903</v>
      </c>
      <c r="AE35">
        <v>8.0628028320342953</v>
      </c>
      <c r="AF35">
        <v>0</v>
      </c>
      <c r="AG35">
        <v>0</v>
      </c>
      <c r="AH35">
        <v>21.220429147919745</v>
      </c>
      <c r="AI35">
        <v>0.93411071539670087</v>
      </c>
      <c r="AJ35">
        <v>0</v>
      </c>
      <c r="AK35">
        <v>13.316465798266353</v>
      </c>
      <c r="AL35">
        <v>0.34105306342512909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0.8101596692028985</v>
      </c>
      <c r="AS35">
        <v>1.1518193383140056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719.87593298544436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158.02546237228754</v>
      </c>
      <c r="L36">
        <v>62.819954431916521</v>
      </c>
      <c r="M36">
        <v>0</v>
      </c>
      <c r="N36">
        <v>14.450174273909985</v>
      </c>
      <c r="O36">
        <v>48.520962659613772</v>
      </c>
      <c r="P36">
        <v>59.94164581016949</v>
      </c>
      <c r="Q36">
        <v>2.6109376196498055</v>
      </c>
      <c r="R36">
        <v>10.367680150596421</v>
      </c>
      <c r="S36">
        <v>6.4516004427390792</v>
      </c>
      <c r="T36">
        <v>0</v>
      </c>
      <c r="U36">
        <v>262.88052318359735</v>
      </c>
      <c r="V36">
        <v>4.4399510775144142</v>
      </c>
      <c r="W36">
        <v>8.5087851924224349</v>
      </c>
      <c r="X36">
        <v>24.057778412584458</v>
      </c>
      <c r="Y36">
        <v>0</v>
      </c>
      <c r="Z36">
        <v>0</v>
      </c>
      <c r="AA36">
        <v>0</v>
      </c>
      <c r="AB36">
        <v>3.2219240417104285</v>
      </c>
      <c r="AC36">
        <v>0</v>
      </c>
      <c r="AD36">
        <v>0</v>
      </c>
      <c r="AE36">
        <v>8.0628028320342953</v>
      </c>
      <c r="AF36">
        <v>0</v>
      </c>
      <c r="AG36">
        <v>0</v>
      </c>
      <c r="AH36">
        <v>14.363172486399156</v>
      </c>
      <c r="AI36">
        <v>0</v>
      </c>
      <c r="AJ36">
        <v>0</v>
      </c>
      <c r="AK36">
        <v>13.316465798266353</v>
      </c>
      <c r="AL36">
        <v>0.34105306342512909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0.8101596692028985</v>
      </c>
      <c r="AS36">
        <v>1.1518193383140056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704.34285285635349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158.02546237228754</v>
      </c>
      <c r="L37">
        <v>62.819954431916521</v>
      </c>
      <c r="M37">
        <v>0</v>
      </c>
      <c r="N37">
        <v>14.450174273909985</v>
      </c>
      <c r="O37">
        <v>48.520962659613772</v>
      </c>
      <c r="P37">
        <v>59.94164581016949</v>
      </c>
      <c r="Q37">
        <v>2.6109376196498055</v>
      </c>
      <c r="R37">
        <v>10.367680150596421</v>
      </c>
      <c r="S37">
        <v>6.4516004427390792</v>
      </c>
      <c r="T37">
        <v>0</v>
      </c>
      <c r="U37">
        <v>262.88052318359735</v>
      </c>
      <c r="V37">
        <v>4.4399510775144142</v>
      </c>
      <c r="W37">
        <v>8.5087851924224349</v>
      </c>
      <c r="X37">
        <v>24.057778412584458</v>
      </c>
      <c r="Y37">
        <v>0</v>
      </c>
      <c r="Z37">
        <v>0</v>
      </c>
      <c r="AA37">
        <v>0</v>
      </c>
      <c r="AB37">
        <v>3.2219240417104285</v>
      </c>
      <c r="AC37">
        <v>0</v>
      </c>
      <c r="AD37">
        <v>0</v>
      </c>
      <c r="AE37">
        <v>4.0314012890101329</v>
      </c>
      <c r="AF37">
        <v>0</v>
      </c>
      <c r="AG37">
        <v>0</v>
      </c>
      <c r="AH37">
        <v>4.1931196962196404</v>
      </c>
      <c r="AI37">
        <v>0</v>
      </c>
      <c r="AJ37">
        <v>0</v>
      </c>
      <c r="AK37">
        <v>13.316465798266353</v>
      </c>
      <c r="AL37">
        <v>0.34105306342512909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0.8101596692028985</v>
      </c>
      <c r="AS37">
        <v>1.1518193383140056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690.14139852314975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158.02546237228754</v>
      </c>
      <c r="L38">
        <v>62.819954431916521</v>
      </c>
      <c r="M38">
        <v>0</v>
      </c>
      <c r="N38">
        <v>14.450174273909985</v>
      </c>
      <c r="O38">
        <v>48.520962659613772</v>
      </c>
      <c r="P38">
        <v>59.94164581016949</v>
      </c>
      <c r="Q38">
        <v>2.6109376196498055</v>
      </c>
      <c r="R38">
        <v>10.367680150596421</v>
      </c>
      <c r="S38">
        <v>6.4516004427390792</v>
      </c>
      <c r="T38">
        <v>0</v>
      </c>
      <c r="U38">
        <v>262.88052318359735</v>
      </c>
      <c r="V38">
        <v>4.4399510775144142</v>
      </c>
      <c r="W38">
        <v>8.5087851924224349</v>
      </c>
      <c r="X38">
        <v>24.057778412584458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4.0314012890101329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13.316465798266353</v>
      </c>
      <c r="AL38">
        <v>0.34105306342512909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0.8101596692028985</v>
      </c>
      <c r="AS38">
        <v>1.1518193383140056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682.72635478521966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158.02546237228754</v>
      </c>
      <c r="L39">
        <v>62.819954431916521</v>
      </c>
      <c r="M39">
        <v>0</v>
      </c>
      <c r="N39">
        <v>14.450174273909985</v>
      </c>
      <c r="O39">
        <v>48.520962659613772</v>
      </c>
      <c r="P39">
        <v>59.94164581016949</v>
      </c>
      <c r="Q39">
        <v>2.6109376196498055</v>
      </c>
      <c r="R39">
        <v>10.367680150596421</v>
      </c>
      <c r="S39">
        <v>6.4516004427390792</v>
      </c>
      <c r="T39">
        <v>0</v>
      </c>
      <c r="U39">
        <v>262.88052318359735</v>
      </c>
      <c r="V39">
        <v>4.4399510775144142</v>
      </c>
      <c r="W39">
        <v>8.5087851924224349</v>
      </c>
      <c r="X39">
        <v>24.057778412584458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4.0314012890101329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13.316465798266353</v>
      </c>
      <c r="AL39">
        <v>0.34105306342512909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0.94518623840579707</v>
      </c>
      <c r="AS39">
        <v>1.1518193383140056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682.86138135442252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158.02546237228754</v>
      </c>
      <c r="L40">
        <v>62.819954431916521</v>
      </c>
      <c r="M40">
        <v>0</v>
      </c>
      <c r="N40">
        <v>14.450174273909985</v>
      </c>
      <c r="O40">
        <v>48.520962659613772</v>
      </c>
      <c r="P40">
        <v>59.94164581016949</v>
      </c>
      <c r="Q40">
        <v>2.6109376196498055</v>
      </c>
      <c r="R40">
        <v>10.367680150596421</v>
      </c>
      <c r="S40">
        <v>6.4516004427390792</v>
      </c>
      <c r="T40">
        <v>0</v>
      </c>
      <c r="U40">
        <v>262.88052318359735</v>
      </c>
      <c r="V40">
        <v>4.4399510775144142</v>
      </c>
      <c r="W40">
        <v>8.5087851924224349</v>
      </c>
      <c r="X40">
        <v>24.057778412584458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4.0314012890101329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13.316465798266353</v>
      </c>
      <c r="AL40">
        <v>0.34105306342512909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8.6417037307971007</v>
      </c>
      <c r="AS40">
        <v>1.1518193383140056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690.55789884681383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158.02546237228754</v>
      </c>
      <c r="L41">
        <v>62.819954431916521</v>
      </c>
      <c r="M41">
        <v>0</v>
      </c>
      <c r="N41">
        <v>14.450174273909985</v>
      </c>
      <c r="O41">
        <v>48.520962659613772</v>
      </c>
      <c r="P41">
        <v>59.94164581016949</v>
      </c>
      <c r="Q41">
        <v>2.6109376196498055</v>
      </c>
      <c r="R41">
        <v>10.367680150596421</v>
      </c>
      <c r="S41">
        <v>6.4516004427390792</v>
      </c>
      <c r="T41">
        <v>0</v>
      </c>
      <c r="U41">
        <v>262.88052318359735</v>
      </c>
      <c r="V41">
        <v>4.4399510775144142</v>
      </c>
      <c r="W41">
        <v>8.5087851924224349</v>
      </c>
      <c r="X41">
        <v>24.057778412584458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13.316465798266353</v>
      </c>
      <c r="AL41">
        <v>0.34105306342512909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8.6417037307971007</v>
      </c>
      <c r="AS41">
        <v>1.1518193383140056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686.52649755780374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158.02546237228754</v>
      </c>
      <c r="L42">
        <v>62.819954431916521</v>
      </c>
      <c r="M42">
        <v>0</v>
      </c>
      <c r="N42">
        <v>14.450174273909985</v>
      </c>
      <c r="O42">
        <v>48.520962659613772</v>
      </c>
      <c r="P42">
        <v>59.94164581016949</v>
      </c>
      <c r="Q42">
        <v>2.6109376196498055</v>
      </c>
      <c r="R42">
        <v>10.367680150596421</v>
      </c>
      <c r="S42">
        <v>6.4516004427390792</v>
      </c>
      <c r="T42">
        <v>0</v>
      </c>
      <c r="U42">
        <v>262.88052318359735</v>
      </c>
      <c r="V42">
        <v>4.4399510775144142</v>
      </c>
      <c r="W42">
        <v>8.5087851924224349</v>
      </c>
      <c r="X42">
        <v>24.057778412584458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13.316465798266353</v>
      </c>
      <c r="AL42">
        <v>0.34105306342512909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0.94518623840579707</v>
      </c>
      <c r="AS42">
        <v>1.1518193383140056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678.82998006541243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158.02546237228754</v>
      </c>
      <c r="L43">
        <v>62.819954431916521</v>
      </c>
      <c r="M43">
        <v>0</v>
      </c>
      <c r="N43">
        <v>14.450174273909985</v>
      </c>
      <c r="O43">
        <v>48.520962659613772</v>
      </c>
      <c r="P43">
        <v>59.94164581016949</v>
      </c>
      <c r="Q43">
        <v>2.6109376196498055</v>
      </c>
      <c r="R43">
        <v>10.367680150596421</v>
      </c>
      <c r="S43">
        <v>6.4516004427390792</v>
      </c>
      <c r="T43">
        <v>0</v>
      </c>
      <c r="U43">
        <v>262.88052318359735</v>
      </c>
      <c r="V43">
        <v>4.4399510775144142</v>
      </c>
      <c r="W43">
        <v>8.5087851924224349</v>
      </c>
      <c r="X43">
        <v>24.057778412584458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13.316465798266353</v>
      </c>
      <c r="AL43">
        <v>0.34105306342512909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0.64812783695652176</v>
      </c>
      <c r="AS43">
        <v>1.1518193383140056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678.53292166396318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158.02546237228754</v>
      </c>
      <c r="L44">
        <v>62.819954431916521</v>
      </c>
      <c r="M44">
        <v>0</v>
      </c>
      <c r="N44">
        <v>14.450174273909985</v>
      </c>
      <c r="O44">
        <v>48.520962659613772</v>
      </c>
      <c r="P44">
        <v>59.94164581016949</v>
      </c>
      <c r="Q44">
        <v>2.6109376196498055</v>
      </c>
      <c r="R44">
        <v>10.367680150596421</v>
      </c>
      <c r="S44">
        <v>6.4516004427390792</v>
      </c>
      <c r="T44">
        <v>0</v>
      </c>
      <c r="U44">
        <v>262.88052318359735</v>
      </c>
      <c r="V44">
        <v>4.4399510775144142</v>
      </c>
      <c r="W44">
        <v>8.5087851924224349</v>
      </c>
      <c r="X44">
        <v>24.057778412584458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13.316465798266353</v>
      </c>
      <c r="AL44">
        <v>0.34105306342512909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0.64812783695652176</v>
      </c>
      <c r="AS44">
        <v>1.1518193383140056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678.53292166396318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158.02546237228754</v>
      </c>
      <c r="L45">
        <v>62.819954431916521</v>
      </c>
      <c r="M45">
        <v>0</v>
      </c>
      <c r="N45">
        <v>14.450174273909985</v>
      </c>
      <c r="O45">
        <v>48.520962659613772</v>
      </c>
      <c r="P45">
        <v>59.94164581016949</v>
      </c>
      <c r="Q45">
        <v>2.6109376196498055</v>
      </c>
      <c r="R45">
        <v>10.367680150596421</v>
      </c>
      <c r="S45">
        <v>6.4516004427390792</v>
      </c>
      <c r="T45">
        <v>0</v>
      </c>
      <c r="U45">
        <v>262.88052318359735</v>
      </c>
      <c r="V45">
        <v>4.4399510775144142</v>
      </c>
      <c r="W45">
        <v>8.5087851924224349</v>
      </c>
      <c r="X45">
        <v>24.057778412584458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13.316465798266353</v>
      </c>
      <c r="AL45">
        <v>0.34105306342512909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0.64812783695652176</v>
      </c>
      <c r="AS45">
        <v>4.0807316748438893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681.46183400049313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158.02546237228754</v>
      </c>
      <c r="L46">
        <v>62.819954431916521</v>
      </c>
      <c r="M46">
        <v>0</v>
      </c>
      <c r="N46">
        <v>14.450174273909985</v>
      </c>
      <c r="O46">
        <v>48.520962659613772</v>
      </c>
      <c r="P46">
        <v>59.94164581016949</v>
      </c>
      <c r="Q46">
        <v>2.6109376196498055</v>
      </c>
      <c r="R46">
        <v>10.367680150596421</v>
      </c>
      <c r="S46">
        <v>6.4516004427390792</v>
      </c>
      <c r="T46">
        <v>0</v>
      </c>
      <c r="U46">
        <v>262.88052318359735</v>
      </c>
      <c r="V46">
        <v>4.4399510775144142</v>
      </c>
      <c r="W46">
        <v>8.5087851924224349</v>
      </c>
      <c r="X46">
        <v>24.057778412584458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13.316465798266353</v>
      </c>
      <c r="AL46">
        <v>0.34105306342512909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0.64812783695652176</v>
      </c>
      <c r="AS46">
        <v>4.0807316748438893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681.46183400049313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158.02546237228754</v>
      </c>
      <c r="L47">
        <v>62.819954431916521</v>
      </c>
      <c r="M47">
        <v>0</v>
      </c>
      <c r="N47">
        <v>14.450174273909985</v>
      </c>
      <c r="O47">
        <v>48.520962659613772</v>
      </c>
      <c r="P47">
        <v>59.94164581016949</v>
      </c>
      <c r="Q47">
        <v>2.6109376196498055</v>
      </c>
      <c r="R47">
        <v>10.367680150596421</v>
      </c>
      <c r="S47">
        <v>6.4516004427390792</v>
      </c>
      <c r="T47">
        <v>0</v>
      </c>
      <c r="U47">
        <v>262.88052318359735</v>
      </c>
      <c r="V47">
        <v>4.4399510775144142</v>
      </c>
      <c r="W47">
        <v>8.5087851924224349</v>
      </c>
      <c r="X47">
        <v>24.057778412584458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13.316465798266353</v>
      </c>
      <c r="AL47">
        <v>0.34105306342512909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0.64812783695652176</v>
      </c>
      <c r="AS47">
        <v>4.0807316748438893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681.46183400049313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158.02546237228754</v>
      </c>
      <c r="L48">
        <v>62.819954431916521</v>
      </c>
      <c r="M48">
        <v>0</v>
      </c>
      <c r="N48">
        <v>14.450174273909985</v>
      </c>
      <c r="O48">
        <v>48.520962659613772</v>
      </c>
      <c r="P48">
        <v>59.94164581016949</v>
      </c>
      <c r="Q48">
        <v>2.6109376196498055</v>
      </c>
      <c r="R48">
        <v>10.367680150596421</v>
      </c>
      <c r="S48">
        <v>6.4516004427390792</v>
      </c>
      <c r="T48">
        <v>0</v>
      </c>
      <c r="U48">
        <v>262.88052318359735</v>
      </c>
      <c r="V48">
        <v>4.4399510775144142</v>
      </c>
      <c r="W48">
        <v>8.5087851924224349</v>
      </c>
      <c r="X48">
        <v>24.057778412584458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13.316465798266353</v>
      </c>
      <c r="AL48">
        <v>0.34105306342512909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0.64812783695652176</v>
      </c>
      <c r="AS48">
        <v>4.0807316748438893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681.46183400049313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158.02546237228754</v>
      </c>
      <c r="L49">
        <v>62.819954431916521</v>
      </c>
      <c r="M49">
        <v>0</v>
      </c>
      <c r="N49">
        <v>14.450174273909985</v>
      </c>
      <c r="O49">
        <v>48.520962659613772</v>
      </c>
      <c r="P49">
        <v>59.94164581016949</v>
      </c>
      <c r="Q49">
        <v>2.6109376196498055</v>
      </c>
      <c r="R49">
        <v>10.367680150596421</v>
      </c>
      <c r="S49">
        <v>6.4516004427390792</v>
      </c>
      <c r="T49">
        <v>0</v>
      </c>
      <c r="U49">
        <v>262.88052318359735</v>
      </c>
      <c r="V49">
        <v>4.4399510775144142</v>
      </c>
      <c r="W49">
        <v>8.5087851924224349</v>
      </c>
      <c r="X49">
        <v>24.057778412584458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13.316465798266353</v>
      </c>
      <c r="AL49">
        <v>0.34105306342512909</v>
      </c>
      <c r="AM49">
        <v>0</v>
      </c>
      <c r="AN49">
        <v>0</v>
      </c>
      <c r="AO49">
        <v>0</v>
      </c>
      <c r="AP49">
        <v>1.5665769544165704</v>
      </c>
      <c r="AQ49">
        <v>0</v>
      </c>
      <c r="AR49">
        <v>0.64812783695652176</v>
      </c>
      <c r="AS49">
        <v>1.1518193383140056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680.0994986183797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158.09639176861029</v>
      </c>
      <c r="L50">
        <v>62.820224297332366</v>
      </c>
      <c r="M50">
        <v>0</v>
      </c>
      <c r="N50">
        <v>14.450174273909985</v>
      </c>
      <c r="O50">
        <v>48.520962659613772</v>
      </c>
      <c r="P50">
        <v>59.94164581016949</v>
      </c>
      <c r="Q50">
        <v>2.6098736676646705</v>
      </c>
      <c r="R50">
        <v>10.367680150596421</v>
      </c>
      <c r="S50">
        <v>6.4493288980984884</v>
      </c>
      <c r="T50">
        <v>0</v>
      </c>
      <c r="U50">
        <v>262.88052318359735</v>
      </c>
      <c r="V50">
        <v>4.4399510775144142</v>
      </c>
      <c r="W50">
        <v>8.5087851924224349</v>
      </c>
      <c r="X50">
        <v>24.057778412584458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13.316465798266353</v>
      </c>
      <c r="AL50">
        <v>0.34105306342512909</v>
      </c>
      <c r="AM50">
        <v>0</v>
      </c>
      <c r="AN50">
        <v>0</v>
      </c>
      <c r="AO50">
        <v>0</v>
      </c>
      <c r="AP50">
        <v>1.5665769544165704</v>
      </c>
      <c r="AQ50">
        <v>0</v>
      </c>
      <c r="AR50">
        <v>0.64812783695652176</v>
      </c>
      <c r="AS50">
        <v>1.1518193383140056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680.16736238349245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158.09639176861029</v>
      </c>
      <c r="L51">
        <v>60.59005866417602</v>
      </c>
      <c r="M51">
        <v>0</v>
      </c>
      <c r="N51">
        <v>14.450174273909985</v>
      </c>
      <c r="O51">
        <v>48.520962659613772</v>
      </c>
      <c r="P51">
        <v>59.94164581016949</v>
      </c>
      <c r="Q51">
        <v>2.6098736676646705</v>
      </c>
      <c r="R51">
        <v>10.367680150596421</v>
      </c>
      <c r="S51">
        <v>6.4493288980984884</v>
      </c>
      <c r="T51">
        <v>0</v>
      </c>
      <c r="U51">
        <v>262.88052318359735</v>
      </c>
      <c r="V51">
        <v>4.4399510775144142</v>
      </c>
      <c r="W51">
        <v>8.5087851924224349</v>
      </c>
      <c r="X51">
        <v>24.057778412584458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13.316465798266353</v>
      </c>
      <c r="AL51">
        <v>0.34105306342512909</v>
      </c>
      <c r="AM51">
        <v>0</v>
      </c>
      <c r="AN51">
        <v>0</v>
      </c>
      <c r="AO51">
        <v>0</v>
      </c>
      <c r="AP51">
        <v>1.5665769544165704</v>
      </c>
      <c r="AQ51">
        <v>0</v>
      </c>
      <c r="AR51">
        <v>0.64812783695652176</v>
      </c>
      <c r="AS51">
        <v>1.1518193383140056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677.93719675033617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158.09639176861029</v>
      </c>
      <c r="L52">
        <v>62.820230085853559</v>
      </c>
      <c r="M52">
        <v>0</v>
      </c>
      <c r="N52">
        <v>14.450174273909985</v>
      </c>
      <c r="O52">
        <v>48.520962659613772</v>
      </c>
      <c r="P52">
        <v>59.94164581016949</v>
      </c>
      <c r="Q52">
        <v>2.6098736676646705</v>
      </c>
      <c r="R52">
        <v>10.367680150596421</v>
      </c>
      <c r="S52">
        <v>6.4493288980984884</v>
      </c>
      <c r="T52">
        <v>0</v>
      </c>
      <c r="U52">
        <v>262.88052318359735</v>
      </c>
      <c r="V52">
        <v>4.4399510775144142</v>
      </c>
      <c r="W52">
        <v>8.5087851924224349</v>
      </c>
      <c r="X52">
        <v>24.057778412584458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13.316465798266353</v>
      </c>
      <c r="AL52">
        <v>0.34105306342512909</v>
      </c>
      <c r="AM52">
        <v>0</v>
      </c>
      <c r="AN52">
        <v>0</v>
      </c>
      <c r="AO52">
        <v>0</v>
      </c>
      <c r="AP52">
        <v>1.5665769544165704</v>
      </c>
      <c r="AQ52">
        <v>0</v>
      </c>
      <c r="AR52">
        <v>0.8101596692028985</v>
      </c>
      <c r="AS52">
        <v>1.1518193383140056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680.32940000426015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158.09639176861029</v>
      </c>
      <c r="L53">
        <v>62.689583072675383</v>
      </c>
      <c r="M53">
        <v>0</v>
      </c>
      <c r="N53">
        <v>14.450174273909985</v>
      </c>
      <c r="O53">
        <v>48.520962659613772</v>
      </c>
      <c r="P53">
        <v>59.94164581016949</v>
      </c>
      <c r="Q53">
        <v>2.6098736676646705</v>
      </c>
      <c r="R53">
        <v>10.367680150596421</v>
      </c>
      <c r="S53">
        <v>6.4493288980984884</v>
      </c>
      <c r="T53">
        <v>0</v>
      </c>
      <c r="U53">
        <v>262.88052318359735</v>
      </c>
      <c r="V53">
        <v>4.4399510775144142</v>
      </c>
      <c r="W53">
        <v>8.5087851924224349</v>
      </c>
      <c r="X53">
        <v>24.059240870925684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13.316465798266353</v>
      </c>
      <c r="AL53">
        <v>0.34105306342512909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8.6417037307971007</v>
      </c>
      <c r="AS53">
        <v>1.6454564516057093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686.95881966989248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158.09639176861029</v>
      </c>
      <c r="L54">
        <v>62.820224297332366</v>
      </c>
      <c r="M54">
        <v>0</v>
      </c>
      <c r="N54">
        <v>14.450174273909985</v>
      </c>
      <c r="O54">
        <v>48.520962659613772</v>
      </c>
      <c r="P54">
        <v>59.94164581016949</v>
      </c>
      <c r="Q54">
        <v>2.6098736676646705</v>
      </c>
      <c r="R54">
        <v>10.367680150596421</v>
      </c>
      <c r="S54">
        <v>6.4493288980984884</v>
      </c>
      <c r="T54">
        <v>0</v>
      </c>
      <c r="U54">
        <v>262.88052318359735</v>
      </c>
      <c r="V54">
        <v>4.4399510775144142</v>
      </c>
      <c r="W54">
        <v>8.5087851924224349</v>
      </c>
      <c r="X54">
        <v>24.058426056313152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13.316465798266353</v>
      </c>
      <c r="AL54">
        <v>0.34105306342512909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8.6417037307971007</v>
      </c>
      <c r="AS54">
        <v>1.6454564516057093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687.08864607993689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158.09639176861029</v>
      </c>
      <c r="L55">
        <v>62.820492494990482</v>
      </c>
      <c r="M55">
        <v>0</v>
      </c>
      <c r="N55">
        <v>14.450174273909985</v>
      </c>
      <c r="O55">
        <v>48.520962659613772</v>
      </c>
      <c r="P55">
        <v>59.94164581016949</v>
      </c>
      <c r="Q55">
        <v>2.6098736676646705</v>
      </c>
      <c r="R55">
        <v>10.367680150596421</v>
      </c>
      <c r="S55">
        <v>6.4493288980984884</v>
      </c>
      <c r="T55">
        <v>0</v>
      </c>
      <c r="U55">
        <v>262.88052318359735</v>
      </c>
      <c r="V55">
        <v>4.4399510775144142</v>
      </c>
      <c r="W55">
        <v>8.5087851924224349</v>
      </c>
      <c r="X55">
        <v>24.058426056313152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13.316465798266353</v>
      </c>
      <c r="AL55">
        <v>0.34105306342512909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0.8101596692028985</v>
      </c>
      <c r="AS55">
        <v>1.6454564516057093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679.25737021600094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158.09639176861029</v>
      </c>
      <c r="L56">
        <v>62.820372595574682</v>
      </c>
      <c r="M56">
        <v>0</v>
      </c>
      <c r="N56">
        <v>14.450174273909985</v>
      </c>
      <c r="O56">
        <v>48.520962659613772</v>
      </c>
      <c r="P56">
        <v>59.94164581016949</v>
      </c>
      <c r="Q56">
        <v>2.6098736676646705</v>
      </c>
      <c r="R56">
        <v>10.367680150596421</v>
      </c>
      <c r="S56">
        <v>6.4493288980984884</v>
      </c>
      <c r="T56">
        <v>0</v>
      </c>
      <c r="U56">
        <v>262.88052318359735</v>
      </c>
      <c r="V56">
        <v>4.4399510775144142</v>
      </c>
      <c r="W56">
        <v>8.5087851924224349</v>
      </c>
      <c r="X56">
        <v>24.058625010849735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13.316465798266353</v>
      </c>
      <c r="AL56">
        <v>0.34105306342512909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0.64812783695652176</v>
      </c>
      <c r="AS56">
        <v>1.6454564516057093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679.09541743887542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137.71993577755924</v>
      </c>
      <c r="L57">
        <v>62.820640443565161</v>
      </c>
      <c r="M57">
        <v>0</v>
      </c>
      <c r="N57">
        <v>14.450174273909985</v>
      </c>
      <c r="O57">
        <v>48.520962659613772</v>
      </c>
      <c r="P57">
        <v>59.94164581016949</v>
      </c>
      <c r="Q57">
        <v>2.6098736676646705</v>
      </c>
      <c r="R57">
        <v>10.367680150596421</v>
      </c>
      <c r="S57">
        <v>6.4493288980984884</v>
      </c>
      <c r="T57">
        <v>0</v>
      </c>
      <c r="U57">
        <v>268.99330710760609</v>
      </c>
      <c r="V57">
        <v>4.4399510775144142</v>
      </c>
      <c r="W57">
        <v>8.5087851924224349</v>
      </c>
      <c r="X57">
        <v>24.058625010849735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13.316465798266353</v>
      </c>
      <c r="AL57">
        <v>0.34105306342512909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0.64812783695652176</v>
      </c>
      <c r="AS57">
        <v>1.250546811775201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664.43710357999294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137.71993577755924</v>
      </c>
      <c r="L58">
        <v>62.820492494990482</v>
      </c>
      <c r="M58">
        <v>0</v>
      </c>
      <c r="N58">
        <v>14.450174273909985</v>
      </c>
      <c r="O58">
        <v>48.520962659613772</v>
      </c>
      <c r="P58">
        <v>59.94164581016949</v>
      </c>
      <c r="Q58">
        <v>2.6098736676646705</v>
      </c>
      <c r="R58">
        <v>10.367680150596421</v>
      </c>
      <c r="S58">
        <v>6.4493288980984884</v>
      </c>
      <c r="T58">
        <v>0</v>
      </c>
      <c r="U58">
        <v>281.83479856681055</v>
      </c>
      <c r="V58">
        <v>4.4399510775144142</v>
      </c>
      <c r="W58">
        <v>8.5087851924224349</v>
      </c>
      <c r="X58">
        <v>24.057857060825416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13.316465798266353</v>
      </c>
      <c r="AL58">
        <v>0.34105306342512909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0.64812783695652176</v>
      </c>
      <c r="AS58">
        <v>1.250546811775201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677.27767914059848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118.45955538736912</v>
      </c>
      <c r="L59">
        <v>62.820589440307351</v>
      </c>
      <c r="M59">
        <v>0</v>
      </c>
      <c r="N59">
        <v>14.450174273909985</v>
      </c>
      <c r="O59">
        <v>48.520962659613772</v>
      </c>
      <c r="P59">
        <v>59.94164581016949</v>
      </c>
      <c r="Q59">
        <v>2.6098736676646705</v>
      </c>
      <c r="R59">
        <v>10.367680150596421</v>
      </c>
      <c r="S59">
        <v>6.4493288980984884</v>
      </c>
      <c r="T59">
        <v>0</v>
      </c>
      <c r="U59">
        <v>289.122418556529</v>
      </c>
      <c r="V59">
        <v>4.4399510775144142</v>
      </c>
      <c r="W59">
        <v>8.5087851924224349</v>
      </c>
      <c r="X59">
        <v>24.057857060825416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13.316465798266353</v>
      </c>
      <c r="AL59">
        <v>0.34105306342512909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0.64812783695652176</v>
      </c>
      <c r="AS59">
        <v>1.250546811775201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665.30501568544366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118.45955538736912</v>
      </c>
      <c r="L60">
        <v>62.820589440307351</v>
      </c>
      <c r="M60">
        <v>0</v>
      </c>
      <c r="N60">
        <v>14.450174273909985</v>
      </c>
      <c r="O60">
        <v>48.520962659613772</v>
      </c>
      <c r="P60">
        <v>59.94164581016949</v>
      </c>
      <c r="Q60">
        <v>2.6098736676646705</v>
      </c>
      <c r="R60">
        <v>10.367680150596421</v>
      </c>
      <c r="S60">
        <v>6.4493288980984884</v>
      </c>
      <c r="T60">
        <v>0</v>
      </c>
      <c r="U60">
        <v>294.73345670505444</v>
      </c>
      <c r="V60">
        <v>4.4399510775144142</v>
      </c>
      <c r="W60">
        <v>8.5087851924224349</v>
      </c>
      <c r="X60">
        <v>24.057857060825416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13.316465798266353</v>
      </c>
      <c r="AL60">
        <v>1.7052648092082618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0.64812783695652176</v>
      </c>
      <c r="AS60">
        <v>1.250546811775201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672.28026557975238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130.01893647331235</v>
      </c>
      <c r="L61">
        <v>62.820228609059463</v>
      </c>
      <c r="M61">
        <v>0</v>
      </c>
      <c r="N61">
        <v>14.450174273909985</v>
      </c>
      <c r="O61">
        <v>48.520962659613772</v>
      </c>
      <c r="P61">
        <v>59.94164581016949</v>
      </c>
      <c r="Q61">
        <v>2.6098736676646705</v>
      </c>
      <c r="R61">
        <v>10.367680150596421</v>
      </c>
      <c r="S61">
        <v>6.4493288980984884</v>
      </c>
      <c r="T61">
        <v>0</v>
      </c>
      <c r="U61">
        <v>302.12673086050899</v>
      </c>
      <c r="V61">
        <v>4.4399510775144142</v>
      </c>
      <c r="W61">
        <v>8.5087851924224349</v>
      </c>
      <c r="X61">
        <v>24.060275212009579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13.316465798266353</v>
      </c>
      <c r="AL61">
        <v>16.342121448020656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0.64812783695652176</v>
      </c>
      <c r="AS61">
        <v>1.250546811775201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705.87183477989868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130.01893647331235</v>
      </c>
      <c r="L62">
        <v>62.819936643010884</v>
      </c>
      <c r="M62">
        <v>0</v>
      </c>
      <c r="N62">
        <v>14.450174273909985</v>
      </c>
      <c r="O62">
        <v>48.520962659613772</v>
      </c>
      <c r="P62">
        <v>59.94164581016949</v>
      </c>
      <c r="Q62">
        <v>2.6098736676646705</v>
      </c>
      <c r="R62">
        <v>10.367680150596421</v>
      </c>
      <c r="S62">
        <v>6.4493288980984884</v>
      </c>
      <c r="T62">
        <v>0</v>
      </c>
      <c r="U62">
        <v>309.59622231264359</v>
      </c>
      <c r="V62">
        <v>4.4399510775144142</v>
      </c>
      <c r="W62">
        <v>8.5087851924224349</v>
      </c>
      <c r="X62">
        <v>24.060275212009579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13.316465798266353</v>
      </c>
      <c r="AL62">
        <v>16.342121448020656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0.64812783695652176</v>
      </c>
      <c r="AS62">
        <v>1.250546811775201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713.34103426598483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130.01893647331235</v>
      </c>
      <c r="L63">
        <v>62.819650624693111</v>
      </c>
      <c r="M63">
        <v>0</v>
      </c>
      <c r="N63">
        <v>14.450174273909985</v>
      </c>
      <c r="O63">
        <v>48.520962659613772</v>
      </c>
      <c r="P63">
        <v>59.94164581016949</v>
      </c>
      <c r="Q63">
        <v>2.6098736676646705</v>
      </c>
      <c r="R63">
        <v>10.367680150596421</v>
      </c>
      <c r="S63">
        <v>6.4493288980984884</v>
      </c>
      <c r="T63">
        <v>0</v>
      </c>
      <c r="U63">
        <v>314.68078105125591</v>
      </c>
      <c r="V63">
        <v>4.4399510775144142</v>
      </c>
      <c r="W63">
        <v>8.5087851924224349</v>
      </c>
      <c r="X63">
        <v>24.060275212009579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13.316465798266353</v>
      </c>
      <c r="AL63">
        <v>1.7052648092082618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0.64812783695652176</v>
      </c>
      <c r="AS63">
        <v>1.2176377386262269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703.75554127431803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130.01893647331235</v>
      </c>
      <c r="L64">
        <v>62.820344905384985</v>
      </c>
      <c r="M64">
        <v>0</v>
      </c>
      <c r="N64">
        <v>14.450174273909985</v>
      </c>
      <c r="O64">
        <v>48.520962659613772</v>
      </c>
      <c r="P64">
        <v>59.94164581016949</v>
      </c>
      <c r="Q64">
        <v>2.6098736676646705</v>
      </c>
      <c r="R64">
        <v>10.367680150596421</v>
      </c>
      <c r="S64">
        <v>6.4493288980984884</v>
      </c>
      <c r="T64">
        <v>0</v>
      </c>
      <c r="U64">
        <v>315.50795589698004</v>
      </c>
      <c r="V64">
        <v>4.4399510775144142</v>
      </c>
      <c r="W64">
        <v>8.5087851924224349</v>
      </c>
      <c r="X64">
        <v>24.059505119675087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13.316465798266353</v>
      </c>
      <c r="AL64">
        <v>0.34105306342512909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0.64812783695652176</v>
      </c>
      <c r="AS64">
        <v>1.2176377386262269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703.21842856261628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139.64909592640618</v>
      </c>
      <c r="L65">
        <v>62.820344905384985</v>
      </c>
      <c r="M65">
        <v>0</v>
      </c>
      <c r="N65">
        <v>14.450174273909985</v>
      </c>
      <c r="O65">
        <v>48.520962659613772</v>
      </c>
      <c r="P65">
        <v>59.94164581016949</v>
      </c>
      <c r="Q65">
        <v>2.6098736676646705</v>
      </c>
      <c r="R65">
        <v>10.367680150596421</v>
      </c>
      <c r="S65">
        <v>6.4493288980984884</v>
      </c>
      <c r="T65">
        <v>0</v>
      </c>
      <c r="U65">
        <v>315.50795589698004</v>
      </c>
      <c r="V65">
        <v>4.4399510775144142</v>
      </c>
      <c r="W65">
        <v>8.5087851924224349</v>
      </c>
      <c r="X65">
        <v>24.059667264377985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13.316465798266353</v>
      </c>
      <c r="AL65">
        <v>0.34105306342512909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0.64812783695652176</v>
      </c>
      <c r="AS65">
        <v>1.2176377386262269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712.84875016041292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139.64909592640618</v>
      </c>
      <c r="L66">
        <v>62.819957096926714</v>
      </c>
      <c r="M66">
        <v>0</v>
      </c>
      <c r="N66">
        <v>14.450174273909985</v>
      </c>
      <c r="O66">
        <v>48.520962659613772</v>
      </c>
      <c r="P66">
        <v>59.94164581016949</v>
      </c>
      <c r="Q66">
        <v>2.6098736676646705</v>
      </c>
      <c r="R66">
        <v>10.367680150596421</v>
      </c>
      <c r="S66">
        <v>6.4493288980984884</v>
      </c>
      <c r="T66">
        <v>0</v>
      </c>
      <c r="U66">
        <v>315.50795589698004</v>
      </c>
      <c r="V66">
        <v>4.4399510775144142</v>
      </c>
      <c r="W66">
        <v>8.5087851924224349</v>
      </c>
      <c r="X66">
        <v>24.059667264377985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13.316465798266353</v>
      </c>
      <c r="AL66">
        <v>0.34105306342512909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0.64812783695652176</v>
      </c>
      <c r="AS66">
        <v>1.2176377386262269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712.84836235195462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158.02546237228754</v>
      </c>
      <c r="L67">
        <v>61.350391944453484</v>
      </c>
      <c r="M67">
        <v>0</v>
      </c>
      <c r="N67">
        <v>14.450174273909985</v>
      </c>
      <c r="O67">
        <v>48.520962659613772</v>
      </c>
      <c r="P67">
        <v>59.94164581016949</v>
      </c>
      <c r="Q67">
        <v>2.6106309192607005</v>
      </c>
      <c r="R67">
        <v>10.367680150596421</v>
      </c>
      <c r="S67">
        <v>6.4516004427390792</v>
      </c>
      <c r="T67">
        <v>0</v>
      </c>
      <c r="U67">
        <v>315.50795589698004</v>
      </c>
      <c r="V67">
        <v>4.4399510775144142</v>
      </c>
      <c r="W67">
        <v>8.5087851924224349</v>
      </c>
      <c r="X67">
        <v>24.058774922783932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13.316465798266353</v>
      </c>
      <c r="AL67">
        <v>0.34105306342512909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0.64812783695652176</v>
      </c>
      <c r="AS67">
        <v>1.1847286654772526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729.72439102685655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158.02546237228754</v>
      </c>
      <c r="L68">
        <v>62.819954431916521</v>
      </c>
      <c r="M68">
        <v>0</v>
      </c>
      <c r="N68">
        <v>14.450174273909985</v>
      </c>
      <c r="O68">
        <v>48.520962659613772</v>
      </c>
      <c r="P68">
        <v>59.94164581016949</v>
      </c>
      <c r="Q68">
        <v>2.6109376196498055</v>
      </c>
      <c r="R68">
        <v>10.367680150596421</v>
      </c>
      <c r="S68">
        <v>6.4516004427390792</v>
      </c>
      <c r="T68">
        <v>0</v>
      </c>
      <c r="U68">
        <v>315.50795589698004</v>
      </c>
      <c r="V68">
        <v>4.4399510775144142</v>
      </c>
      <c r="W68">
        <v>8.5087851924224349</v>
      </c>
      <c r="X68">
        <v>24.058774922783932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13.316465798266353</v>
      </c>
      <c r="AL68">
        <v>0.34105306342512909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0.64812783695652176</v>
      </c>
      <c r="AS68">
        <v>1.1847286654772526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731.19426021470872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158.02546237228754</v>
      </c>
      <c r="L69">
        <v>62.819954431916521</v>
      </c>
      <c r="M69">
        <v>0</v>
      </c>
      <c r="N69">
        <v>14.450174273909985</v>
      </c>
      <c r="O69">
        <v>48.520962659613772</v>
      </c>
      <c r="P69">
        <v>59.94164581016949</v>
      </c>
      <c r="Q69">
        <v>2.6109376196498055</v>
      </c>
      <c r="R69">
        <v>10.367680150596421</v>
      </c>
      <c r="S69">
        <v>6.4516004427390792</v>
      </c>
      <c r="T69">
        <v>0</v>
      </c>
      <c r="U69">
        <v>315.50795589698004</v>
      </c>
      <c r="V69">
        <v>4.4399510775144142</v>
      </c>
      <c r="W69">
        <v>8.5087851924224349</v>
      </c>
      <c r="X69">
        <v>24.058774922783932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4.0314012890101329</v>
      </c>
      <c r="AF69">
        <v>0</v>
      </c>
      <c r="AG69">
        <v>0</v>
      </c>
      <c r="AH69">
        <v>4.1699534336008455</v>
      </c>
      <c r="AI69">
        <v>0</v>
      </c>
      <c r="AJ69">
        <v>0</v>
      </c>
      <c r="AK69">
        <v>13.316465798266353</v>
      </c>
      <c r="AL69">
        <v>0.34105306342512909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0.64812783695652176</v>
      </c>
      <c r="AS69">
        <v>1.1847286654772526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739.39561493731969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158.02546237228754</v>
      </c>
      <c r="L70">
        <v>62.819954431916521</v>
      </c>
      <c r="M70">
        <v>0</v>
      </c>
      <c r="N70">
        <v>14.450174273909985</v>
      </c>
      <c r="O70">
        <v>48.520962659613772</v>
      </c>
      <c r="P70">
        <v>59.94164581016949</v>
      </c>
      <c r="Q70">
        <v>2.6109376196498055</v>
      </c>
      <c r="R70">
        <v>10.367680150596421</v>
      </c>
      <c r="S70">
        <v>6.4516004427390792</v>
      </c>
      <c r="T70">
        <v>0</v>
      </c>
      <c r="U70">
        <v>315.50795589698004</v>
      </c>
      <c r="V70">
        <v>4.4399510775144142</v>
      </c>
      <c r="W70">
        <v>8.5087851924224349</v>
      </c>
      <c r="X70">
        <v>24.058774922783932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4.0314012890101329</v>
      </c>
      <c r="AF70">
        <v>0</v>
      </c>
      <c r="AG70">
        <v>0</v>
      </c>
      <c r="AH70">
        <v>11.004043578500527</v>
      </c>
      <c r="AI70">
        <v>0</v>
      </c>
      <c r="AJ70">
        <v>0</v>
      </c>
      <c r="AK70">
        <v>13.316465798266353</v>
      </c>
      <c r="AL70">
        <v>0.34105306342512909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0.64812783695652176</v>
      </c>
      <c r="AS70">
        <v>1.1847286654772526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746.22970508221931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158.02546237228754</v>
      </c>
      <c r="L71">
        <v>62.819954431916521</v>
      </c>
      <c r="M71">
        <v>0</v>
      </c>
      <c r="N71">
        <v>14.450174273909985</v>
      </c>
      <c r="O71">
        <v>48.520962659613772</v>
      </c>
      <c r="P71">
        <v>59.94164581016949</v>
      </c>
      <c r="Q71">
        <v>2.6109376196498055</v>
      </c>
      <c r="R71">
        <v>10.367680150596421</v>
      </c>
      <c r="S71">
        <v>6.4516004427390792</v>
      </c>
      <c r="T71">
        <v>0</v>
      </c>
      <c r="U71">
        <v>315.50795589698004</v>
      </c>
      <c r="V71">
        <v>4.4399510775144142</v>
      </c>
      <c r="W71">
        <v>8.5087851924224349</v>
      </c>
      <c r="X71">
        <v>24.058774922783932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4.0314012890101329</v>
      </c>
      <c r="AF71">
        <v>0</v>
      </c>
      <c r="AG71">
        <v>0</v>
      </c>
      <c r="AH71">
        <v>17.166307789419218</v>
      </c>
      <c r="AI71">
        <v>0</v>
      </c>
      <c r="AJ71">
        <v>0</v>
      </c>
      <c r="AK71">
        <v>13.316465798266353</v>
      </c>
      <c r="AL71">
        <v>0.34105306342512909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0.64812783695652176</v>
      </c>
      <c r="AS71">
        <v>1.1847286654772526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752.391969293138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158.02546237228754</v>
      </c>
      <c r="L72">
        <v>62.819954431916521</v>
      </c>
      <c r="M72">
        <v>0</v>
      </c>
      <c r="N72">
        <v>14.450174273909985</v>
      </c>
      <c r="O72">
        <v>48.520962659613772</v>
      </c>
      <c r="P72">
        <v>59.94164581016949</v>
      </c>
      <c r="Q72">
        <v>2.6109376196498055</v>
      </c>
      <c r="R72">
        <v>10.367680150596421</v>
      </c>
      <c r="S72">
        <v>6.4516004427390792</v>
      </c>
      <c r="T72">
        <v>0</v>
      </c>
      <c r="U72">
        <v>315.50795589698004</v>
      </c>
      <c r="V72">
        <v>4.4399510775144142</v>
      </c>
      <c r="W72">
        <v>8.5087851924224349</v>
      </c>
      <c r="X72">
        <v>24.058774922783932</v>
      </c>
      <c r="Y72">
        <v>0</v>
      </c>
      <c r="Z72">
        <v>0</v>
      </c>
      <c r="AA72">
        <v>0</v>
      </c>
      <c r="AB72">
        <v>3.2219240417104285</v>
      </c>
      <c r="AC72">
        <v>0</v>
      </c>
      <c r="AD72">
        <v>0</v>
      </c>
      <c r="AE72">
        <v>4.0314012890101329</v>
      </c>
      <c r="AF72">
        <v>0</v>
      </c>
      <c r="AG72">
        <v>0</v>
      </c>
      <c r="AH72">
        <v>18.53312592</v>
      </c>
      <c r="AI72">
        <v>0</v>
      </c>
      <c r="AJ72">
        <v>0</v>
      </c>
      <c r="AK72">
        <v>13.316465798266353</v>
      </c>
      <c r="AL72">
        <v>0.34105306342512909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0.64812783695652176</v>
      </c>
      <c r="AS72">
        <v>1.1847286654772526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756.98071146542918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158.02546237228754</v>
      </c>
      <c r="L73">
        <v>62.819954431916521</v>
      </c>
      <c r="M73">
        <v>0</v>
      </c>
      <c r="N73">
        <v>14.450174273909985</v>
      </c>
      <c r="O73">
        <v>48.520962659613772</v>
      </c>
      <c r="P73">
        <v>59.94164581016949</v>
      </c>
      <c r="Q73">
        <v>2.6109376196498055</v>
      </c>
      <c r="R73">
        <v>10.367680150596421</v>
      </c>
      <c r="S73">
        <v>6.4516004427390792</v>
      </c>
      <c r="T73">
        <v>0</v>
      </c>
      <c r="U73">
        <v>315.50795589698004</v>
      </c>
      <c r="V73">
        <v>4.4399510775144142</v>
      </c>
      <c r="W73">
        <v>8.5087851924224349</v>
      </c>
      <c r="X73">
        <v>36.088549609251274</v>
      </c>
      <c r="Y73">
        <v>0</v>
      </c>
      <c r="Z73">
        <v>0.26909013999999998</v>
      </c>
      <c r="AA73">
        <v>1.7198736347866859</v>
      </c>
      <c r="AB73">
        <v>3.2219240417104285</v>
      </c>
      <c r="AC73">
        <v>0.31146665682425001</v>
      </c>
      <c r="AD73">
        <v>2.2346981968205903</v>
      </c>
      <c r="AE73">
        <v>8.0628028320342953</v>
      </c>
      <c r="AF73">
        <v>0</v>
      </c>
      <c r="AG73">
        <v>0</v>
      </c>
      <c r="AH73">
        <v>18.53312592</v>
      </c>
      <c r="AI73">
        <v>0.93411071539670087</v>
      </c>
      <c r="AJ73">
        <v>0</v>
      </c>
      <c r="AK73">
        <v>13.316465798266353</v>
      </c>
      <c r="AL73">
        <v>0.34105306342512909</v>
      </c>
      <c r="AM73">
        <v>0.97831700540135058</v>
      </c>
      <c r="AN73">
        <v>0</v>
      </c>
      <c r="AO73">
        <v>0</v>
      </c>
      <c r="AP73">
        <v>0</v>
      </c>
      <c r="AQ73">
        <v>0</v>
      </c>
      <c r="AR73">
        <v>8.6417037307971007</v>
      </c>
      <c r="AS73">
        <v>1.1847286654772526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787.48301993799078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158.02546237228754</v>
      </c>
      <c r="L74">
        <v>62.819954431916521</v>
      </c>
      <c r="M74">
        <v>0</v>
      </c>
      <c r="N74">
        <v>14.450174273909985</v>
      </c>
      <c r="O74">
        <v>48.520962659613772</v>
      </c>
      <c r="P74">
        <v>59.94164581016949</v>
      </c>
      <c r="Q74">
        <v>2.6109376196498055</v>
      </c>
      <c r="R74">
        <v>10.367680150596421</v>
      </c>
      <c r="S74">
        <v>6.4516004427390792</v>
      </c>
      <c r="T74">
        <v>0</v>
      </c>
      <c r="U74">
        <v>315.50795589698004</v>
      </c>
      <c r="V74">
        <v>4.4399510775144142</v>
      </c>
      <c r="W74">
        <v>8.5087851924224349</v>
      </c>
      <c r="X74">
        <v>36.088549609251274</v>
      </c>
      <c r="Y74">
        <v>0</v>
      </c>
      <c r="Z74">
        <v>3.1903327099999994</v>
      </c>
      <c r="AA74">
        <v>3.4010983724800758</v>
      </c>
      <c r="AB74">
        <v>6.5547237075768949</v>
      </c>
      <c r="AC74">
        <v>7.10860069577509</v>
      </c>
      <c r="AD74">
        <v>4.4693966476154428</v>
      </c>
      <c r="AE74">
        <v>12.094204121044427</v>
      </c>
      <c r="AF74">
        <v>0</v>
      </c>
      <c r="AG74">
        <v>0</v>
      </c>
      <c r="AH74">
        <v>27.336360833600846</v>
      </c>
      <c r="AI74">
        <v>4.0478130153967014</v>
      </c>
      <c r="AJ74">
        <v>0</v>
      </c>
      <c r="AK74">
        <v>13.316465798266353</v>
      </c>
      <c r="AL74">
        <v>0.34105306342512909</v>
      </c>
      <c r="AM74">
        <v>1.9566340108027012</v>
      </c>
      <c r="AN74">
        <v>0</v>
      </c>
      <c r="AO74">
        <v>0</v>
      </c>
      <c r="AP74">
        <v>0</v>
      </c>
      <c r="AQ74">
        <v>0</v>
      </c>
      <c r="AR74">
        <v>8.6417037307971007</v>
      </c>
      <c r="AS74">
        <v>1.1847286654772526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821.37677490930855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158.02546237228754</v>
      </c>
      <c r="L75">
        <v>62.819954431916521</v>
      </c>
      <c r="M75">
        <v>0</v>
      </c>
      <c r="N75">
        <v>14.450174273909985</v>
      </c>
      <c r="O75">
        <v>48.520962659613772</v>
      </c>
      <c r="P75">
        <v>59.94164581016949</v>
      </c>
      <c r="Q75">
        <v>2.6109376196498055</v>
      </c>
      <c r="R75">
        <v>10.367680150596421</v>
      </c>
      <c r="S75">
        <v>6.4516004427390792</v>
      </c>
      <c r="T75">
        <v>0</v>
      </c>
      <c r="U75">
        <v>315.50795589698004</v>
      </c>
      <c r="V75">
        <v>4.4399510775144142</v>
      </c>
      <c r="W75">
        <v>8.5087851924224349</v>
      </c>
      <c r="X75">
        <v>36.088549609251274</v>
      </c>
      <c r="Y75">
        <v>0</v>
      </c>
      <c r="Z75">
        <v>3.1903327099999994</v>
      </c>
      <c r="AA75">
        <v>5.4108384814814823</v>
      </c>
      <c r="AB75">
        <v>6.5547237075768949</v>
      </c>
      <c r="AC75">
        <v>7.10860069577509</v>
      </c>
      <c r="AD75">
        <v>4.4693966476154428</v>
      </c>
      <c r="AE75">
        <v>12.094204121044427</v>
      </c>
      <c r="AF75">
        <v>0</v>
      </c>
      <c r="AG75">
        <v>0</v>
      </c>
      <c r="AH75">
        <v>34.332615832840546</v>
      </c>
      <c r="AI75">
        <v>4.0478130153967014</v>
      </c>
      <c r="AJ75">
        <v>0</v>
      </c>
      <c r="AK75">
        <v>13.316465798266353</v>
      </c>
      <c r="AL75">
        <v>1.7052648092082618</v>
      </c>
      <c r="AM75">
        <v>2.5775390301575398</v>
      </c>
      <c r="AN75">
        <v>0</v>
      </c>
      <c r="AO75">
        <v>0</v>
      </c>
      <c r="AP75">
        <v>0</v>
      </c>
      <c r="AQ75">
        <v>0</v>
      </c>
      <c r="AR75">
        <v>1.0802130615942027</v>
      </c>
      <c r="AS75">
        <v>1.1847286654772526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824.80639611348511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158.02546237228754</v>
      </c>
      <c r="L76">
        <v>62.819954431916521</v>
      </c>
      <c r="M76">
        <v>0</v>
      </c>
      <c r="N76">
        <v>14.450174273909985</v>
      </c>
      <c r="O76">
        <v>48.520962659613772</v>
      </c>
      <c r="P76">
        <v>59.94164581016949</v>
      </c>
      <c r="Q76">
        <v>2.6109376196498055</v>
      </c>
      <c r="R76">
        <v>10.367680150596421</v>
      </c>
      <c r="S76">
        <v>6.4516004427390792</v>
      </c>
      <c r="T76">
        <v>0</v>
      </c>
      <c r="U76">
        <v>315.50795589698004</v>
      </c>
      <c r="V76">
        <v>4.4399510775144142</v>
      </c>
      <c r="W76">
        <v>8.5087851924224349</v>
      </c>
      <c r="X76">
        <v>36.088549609251274</v>
      </c>
      <c r="Y76">
        <v>0</v>
      </c>
      <c r="Z76">
        <v>3.1903327099999994</v>
      </c>
      <c r="AA76">
        <v>6.3770596388888912</v>
      </c>
      <c r="AB76">
        <v>6.5547237075768949</v>
      </c>
      <c r="AC76">
        <v>7.10860069577509</v>
      </c>
      <c r="AD76">
        <v>6.7040948444360335</v>
      </c>
      <c r="AE76">
        <v>12.094204121044427</v>
      </c>
      <c r="AF76">
        <v>0</v>
      </c>
      <c r="AG76">
        <v>0</v>
      </c>
      <c r="AH76">
        <v>34.332615832840546</v>
      </c>
      <c r="AI76">
        <v>4.0478130153967014</v>
      </c>
      <c r="AJ76">
        <v>0</v>
      </c>
      <c r="AK76">
        <v>13.316465798266353</v>
      </c>
      <c r="AL76">
        <v>13.642118981583478</v>
      </c>
      <c r="AM76">
        <v>2.5775390301575398</v>
      </c>
      <c r="AN76">
        <v>0</v>
      </c>
      <c r="AO76">
        <v>0</v>
      </c>
      <c r="AP76">
        <v>0</v>
      </c>
      <c r="AQ76">
        <v>0</v>
      </c>
      <c r="AR76">
        <v>0.64812783695652176</v>
      </c>
      <c r="AS76">
        <v>1.1847286654772526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839.51208441545054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158.02546237228754</v>
      </c>
      <c r="L77">
        <v>62.819954431916521</v>
      </c>
      <c r="M77">
        <v>0</v>
      </c>
      <c r="N77">
        <v>14.450174273909985</v>
      </c>
      <c r="O77">
        <v>48.520962659613772</v>
      </c>
      <c r="P77">
        <v>59.94164581016949</v>
      </c>
      <c r="Q77">
        <v>2.6109376196498055</v>
      </c>
      <c r="R77">
        <v>10.367680150596421</v>
      </c>
      <c r="S77">
        <v>6.4516004427390792</v>
      </c>
      <c r="T77">
        <v>0</v>
      </c>
      <c r="U77">
        <v>315.50795589698004</v>
      </c>
      <c r="V77">
        <v>4.4399510775144142</v>
      </c>
      <c r="W77">
        <v>8.5087851924224349</v>
      </c>
      <c r="X77">
        <v>36.088549609251274</v>
      </c>
      <c r="Y77">
        <v>0</v>
      </c>
      <c r="Z77">
        <v>3.1903327099999994</v>
      </c>
      <c r="AA77">
        <v>6.3770596388888912</v>
      </c>
      <c r="AB77">
        <v>6.5547237075768949</v>
      </c>
      <c r="AC77">
        <v>7.10860069577509</v>
      </c>
      <c r="AD77">
        <v>6.7040948444360335</v>
      </c>
      <c r="AE77">
        <v>12.094204121044427</v>
      </c>
      <c r="AF77">
        <v>0</v>
      </c>
      <c r="AG77">
        <v>0</v>
      </c>
      <c r="AH77">
        <v>32.432970359999999</v>
      </c>
      <c r="AI77">
        <v>4.0478130153967014</v>
      </c>
      <c r="AJ77">
        <v>0</v>
      </c>
      <c r="AK77">
        <v>13.316465798266353</v>
      </c>
      <c r="AL77">
        <v>13.642118981583478</v>
      </c>
      <c r="AM77">
        <v>2.5775390301575398</v>
      </c>
      <c r="AN77">
        <v>0</v>
      </c>
      <c r="AO77">
        <v>0</v>
      </c>
      <c r="AP77">
        <v>0</v>
      </c>
      <c r="AQ77">
        <v>0</v>
      </c>
      <c r="AR77">
        <v>0.64812783695652176</v>
      </c>
      <c r="AS77">
        <v>1.1847286654772526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837.61243894260997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158.02546237228754</v>
      </c>
      <c r="L78">
        <v>62.819954431916521</v>
      </c>
      <c r="M78">
        <v>0</v>
      </c>
      <c r="N78">
        <v>14.450174273909985</v>
      </c>
      <c r="O78">
        <v>48.520962659613772</v>
      </c>
      <c r="P78">
        <v>59.94164581016949</v>
      </c>
      <c r="Q78">
        <v>2.6109376196498055</v>
      </c>
      <c r="R78">
        <v>10.367680150596421</v>
      </c>
      <c r="S78">
        <v>6.4516004427390792</v>
      </c>
      <c r="T78">
        <v>0</v>
      </c>
      <c r="U78">
        <v>315.50795589698004</v>
      </c>
      <c r="V78">
        <v>4.4399510775144142</v>
      </c>
      <c r="W78">
        <v>8.5087851924224349</v>
      </c>
      <c r="X78">
        <v>36.088549609251274</v>
      </c>
      <c r="Y78">
        <v>0</v>
      </c>
      <c r="Z78">
        <v>3.1903327099999994</v>
      </c>
      <c r="AA78">
        <v>6.3770596388888912</v>
      </c>
      <c r="AB78">
        <v>6.5547237075768949</v>
      </c>
      <c r="AC78">
        <v>7.10860069577509</v>
      </c>
      <c r="AD78">
        <v>4.4693966476154428</v>
      </c>
      <c r="AE78">
        <v>12.094204121044427</v>
      </c>
      <c r="AF78">
        <v>0</v>
      </c>
      <c r="AG78">
        <v>0</v>
      </c>
      <c r="AH78">
        <v>27.336360833600846</v>
      </c>
      <c r="AI78">
        <v>4.0478130153967014</v>
      </c>
      <c r="AJ78">
        <v>0</v>
      </c>
      <c r="AK78">
        <v>13.316465798266353</v>
      </c>
      <c r="AL78">
        <v>13.642118981583478</v>
      </c>
      <c r="AM78">
        <v>2.5775390301575398</v>
      </c>
      <c r="AN78">
        <v>0</v>
      </c>
      <c r="AO78">
        <v>0</v>
      </c>
      <c r="AP78">
        <v>0</v>
      </c>
      <c r="AQ78">
        <v>0</v>
      </c>
      <c r="AR78">
        <v>0.64812783695652176</v>
      </c>
      <c r="AS78">
        <v>1.1847286654772526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830.2811312193902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158.02546237228754</v>
      </c>
      <c r="L79">
        <v>62.819954431916521</v>
      </c>
      <c r="M79">
        <v>0</v>
      </c>
      <c r="N79">
        <v>14.450174273909985</v>
      </c>
      <c r="O79">
        <v>48.520962659613772</v>
      </c>
      <c r="P79">
        <v>59.94164581016949</v>
      </c>
      <c r="Q79">
        <v>2.6109376196498055</v>
      </c>
      <c r="R79">
        <v>10.367680150596421</v>
      </c>
      <c r="S79">
        <v>6.4516004427390792</v>
      </c>
      <c r="T79">
        <v>0</v>
      </c>
      <c r="U79">
        <v>315.50795589698004</v>
      </c>
      <c r="V79">
        <v>4.4399510775144142</v>
      </c>
      <c r="W79">
        <v>8.5087851924224349</v>
      </c>
      <c r="X79">
        <v>36.088549609251274</v>
      </c>
      <c r="Y79">
        <v>0</v>
      </c>
      <c r="Z79">
        <v>3.1903327099999994</v>
      </c>
      <c r="AA79">
        <v>6.3770596388888912</v>
      </c>
      <c r="AB79">
        <v>6.5547237075768949</v>
      </c>
      <c r="AC79">
        <v>7.10860069577509</v>
      </c>
      <c r="AD79">
        <v>4.4693966476154428</v>
      </c>
      <c r="AE79">
        <v>12.094204121044427</v>
      </c>
      <c r="AF79">
        <v>0</v>
      </c>
      <c r="AG79">
        <v>0</v>
      </c>
      <c r="AH79">
        <v>23.166407399999997</v>
      </c>
      <c r="AI79">
        <v>4.0478130153967014</v>
      </c>
      <c r="AJ79">
        <v>0</v>
      </c>
      <c r="AK79">
        <v>13.316465798266353</v>
      </c>
      <c r="AL79">
        <v>13.642118981583478</v>
      </c>
      <c r="AM79">
        <v>1.9566340108027012</v>
      </c>
      <c r="AN79">
        <v>0</v>
      </c>
      <c r="AO79">
        <v>0</v>
      </c>
      <c r="AP79">
        <v>0</v>
      </c>
      <c r="AQ79">
        <v>0</v>
      </c>
      <c r="AR79">
        <v>0.64812783695652176</v>
      </c>
      <c r="AS79">
        <v>1.1847286654772526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825.49027276643449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158.02546237228754</v>
      </c>
      <c r="L80">
        <v>62.819954431916521</v>
      </c>
      <c r="M80">
        <v>0</v>
      </c>
      <c r="N80">
        <v>14.450174273909985</v>
      </c>
      <c r="O80">
        <v>48.520962659613772</v>
      </c>
      <c r="P80">
        <v>59.94164581016949</v>
      </c>
      <c r="Q80">
        <v>2.6109376196498055</v>
      </c>
      <c r="R80">
        <v>10.367680150596421</v>
      </c>
      <c r="S80">
        <v>6.4516004427390792</v>
      </c>
      <c r="T80">
        <v>0</v>
      </c>
      <c r="U80">
        <v>315.50795589698004</v>
      </c>
      <c r="V80">
        <v>4.4399510775144142</v>
      </c>
      <c r="W80">
        <v>8.5087851924224349</v>
      </c>
      <c r="X80">
        <v>36.088549609251274</v>
      </c>
      <c r="Y80">
        <v>0</v>
      </c>
      <c r="Z80">
        <v>0</v>
      </c>
      <c r="AA80">
        <v>3.4366555101969065</v>
      </c>
      <c r="AB80">
        <v>6.4438478294073533</v>
      </c>
      <c r="AC80">
        <v>0.31146665682425001</v>
      </c>
      <c r="AD80">
        <v>4.4693966476154428</v>
      </c>
      <c r="AE80">
        <v>8.0628028320342953</v>
      </c>
      <c r="AF80">
        <v>0</v>
      </c>
      <c r="AG80">
        <v>0</v>
      </c>
      <c r="AH80">
        <v>18.301461769799367</v>
      </c>
      <c r="AI80">
        <v>0.93411071539670087</v>
      </c>
      <c r="AJ80">
        <v>0</v>
      </c>
      <c r="AK80">
        <v>13.316465798266353</v>
      </c>
      <c r="AL80">
        <v>1.7052648092082618</v>
      </c>
      <c r="AM80">
        <v>0.94570649782445626</v>
      </c>
      <c r="AN80">
        <v>0</v>
      </c>
      <c r="AO80">
        <v>0</v>
      </c>
      <c r="AP80">
        <v>0</v>
      </c>
      <c r="AQ80">
        <v>0</v>
      </c>
      <c r="AR80">
        <v>0.64812783695652176</v>
      </c>
      <c r="AS80">
        <v>1.1847286654772526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787.493695106058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158.02546237228754</v>
      </c>
      <c r="L81">
        <v>62.819954431916521</v>
      </c>
      <c r="M81">
        <v>0</v>
      </c>
      <c r="N81">
        <v>14.450174273909985</v>
      </c>
      <c r="O81">
        <v>48.520962659613772</v>
      </c>
      <c r="P81">
        <v>59.94164581016949</v>
      </c>
      <c r="Q81">
        <v>2.6109376196498055</v>
      </c>
      <c r="R81">
        <v>10.367680150596421</v>
      </c>
      <c r="S81">
        <v>6.4516004427390792</v>
      </c>
      <c r="T81">
        <v>0</v>
      </c>
      <c r="U81">
        <v>315.50795589698004</v>
      </c>
      <c r="V81">
        <v>4.4399510775144142</v>
      </c>
      <c r="W81">
        <v>8.5087851924224349</v>
      </c>
      <c r="X81">
        <v>36.088549609251274</v>
      </c>
      <c r="Y81">
        <v>0</v>
      </c>
      <c r="Z81">
        <v>0</v>
      </c>
      <c r="AA81">
        <v>1.5459538518518523</v>
      </c>
      <c r="AB81">
        <v>0.97831700540135058</v>
      </c>
      <c r="AC81">
        <v>0</v>
      </c>
      <c r="AD81">
        <v>2.2346981968205903</v>
      </c>
      <c r="AE81">
        <v>4.0314012890101329</v>
      </c>
      <c r="AF81">
        <v>0</v>
      </c>
      <c r="AG81">
        <v>0</v>
      </c>
      <c r="AH81">
        <v>9.8457230814994716</v>
      </c>
      <c r="AI81">
        <v>0</v>
      </c>
      <c r="AJ81">
        <v>0</v>
      </c>
      <c r="AK81">
        <v>13.316465798266353</v>
      </c>
      <c r="AL81">
        <v>0.34105306342512909</v>
      </c>
      <c r="AM81">
        <v>0</v>
      </c>
      <c r="AN81">
        <v>0</v>
      </c>
      <c r="AO81">
        <v>0</v>
      </c>
      <c r="AP81">
        <v>9.3994525840265131E-2</v>
      </c>
      <c r="AQ81">
        <v>0</v>
      </c>
      <c r="AR81">
        <v>0.64812783695652176</v>
      </c>
      <c r="AS81">
        <v>1.1847286654772526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761.95412285159955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158.02546237228754</v>
      </c>
      <c r="L82">
        <v>62.819954431916521</v>
      </c>
      <c r="M82">
        <v>0</v>
      </c>
      <c r="N82">
        <v>14.450174273909985</v>
      </c>
      <c r="O82">
        <v>48.520962659613772</v>
      </c>
      <c r="P82">
        <v>59.94164581016949</v>
      </c>
      <c r="Q82">
        <v>2.6109376196498055</v>
      </c>
      <c r="R82">
        <v>10.367680150596421</v>
      </c>
      <c r="S82">
        <v>6.4516004427390792</v>
      </c>
      <c r="T82">
        <v>0</v>
      </c>
      <c r="U82">
        <v>315.50795589698004</v>
      </c>
      <c r="V82">
        <v>4.4399510775144142</v>
      </c>
      <c r="W82">
        <v>8.5087851924224349</v>
      </c>
      <c r="X82">
        <v>36.088549609251274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4.0314012890101329</v>
      </c>
      <c r="AF82">
        <v>0</v>
      </c>
      <c r="AG82">
        <v>0</v>
      </c>
      <c r="AH82">
        <v>7.4132502663991549</v>
      </c>
      <c r="AI82">
        <v>0</v>
      </c>
      <c r="AJ82">
        <v>0</v>
      </c>
      <c r="AK82">
        <v>13.316465798266353</v>
      </c>
      <c r="AL82">
        <v>0.34105306342512909</v>
      </c>
      <c r="AM82">
        <v>0</v>
      </c>
      <c r="AN82">
        <v>0</v>
      </c>
      <c r="AO82">
        <v>0</v>
      </c>
      <c r="AP82">
        <v>9.3994525840265131E-2</v>
      </c>
      <c r="AQ82">
        <v>0</v>
      </c>
      <c r="AR82">
        <v>0.64812783695652176</v>
      </c>
      <c r="AS82">
        <v>1.1847286654772526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754.76268098242542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158.02546237228754</v>
      </c>
      <c r="L83">
        <v>62.819954431916521</v>
      </c>
      <c r="M83">
        <v>0</v>
      </c>
      <c r="N83">
        <v>14.450174273909985</v>
      </c>
      <c r="O83">
        <v>48.520962659613772</v>
      </c>
      <c r="P83">
        <v>59.94164581016949</v>
      </c>
      <c r="Q83">
        <v>2.6109376196498055</v>
      </c>
      <c r="R83">
        <v>10.367680150596421</v>
      </c>
      <c r="S83">
        <v>6.4516004427390792</v>
      </c>
      <c r="T83">
        <v>0</v>
      </c>
      <c r="U83">
        <v>315.50795589698004</v>
      </c>
      <c r="V83">
        <v>4.4399510775144142</v>
      </c>
      <c r="W83">
        <v>8.5087851924224349</v>
      </c>
      <c r="X83">
        <v>36.088549609251274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4.0314012890101329</v>
      </c>
      <c r="AF83">
        <v>0</v>
      </c>
      <c r="AG83">
        <v>0</v>
      </c>
      <c r="AH83">
        <v>4.1699534336008455</v>
      </c>
      <c r="AI83">
        <v>0</v>
      </c>
      <c r="AJ83">
        <v>0</v>
      </c>
      <c r="AK83">
        <v>13.316465798266353</v>
      </c>
      <c r="AL83">
        <v>0.34105306342512909</v>
      </c>
      <c r="AM83">
        <v>0</v>
      </c>
      <c r="AN83">
        <v>0</v>
      </c>
      <c r="AO83">
        <v>0</v>
      </c>
      <c r="AP83">
        <v>9.3994525840265131E-2</v>
      </c>
      <c r="AQ83">
        <v>0</v>
      </c>
      <c r="AR83">
        <v>0.64812783695652176</v>
      </c>
      <c r="AS83">
        <v>1.1847286654772526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751.51938414962717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158.02546237228754</v>
      </c>
      <c r="L84">
        <v>62.819954431916521</v>
      </c>
      <c r="M84">
        <v>0</v>
      </c>
      <c r="N84">
        <v>14.450174273909985</v>
      </c>
      <c r="O84">
        <v>48.520962659613772</v>
      </c>
      <c r="P84">
        <v>59.94164581016949</v>
      </c>
      <c r="Q84">
        <v>2.6634651000953289</v>
      </c>
      <c r="R84">
        <v>10.367680150596421</v>
      </c>
      <c r="S84">
        <v>6.4516004427390792</v>
      </c>
      <c r="T84">
        <v>0</v>
      </c>
      <c r="U84">
        <v>315.50795589698004</v>
      </c>
      <c r="V84">
        <v>4.4399510775144142</v>
      </c>
      <c r="W84">
        <v>8.5087851924224349</v>
      </c>
      <c r="X84">
        <v>36.088549609251274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4.0314012890101329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13.316465798266353</v>
      </c>
      <c r="AL84">
        <v>0.34105306342512909</v>
      </c>
      <c r="AM84">
        <v>0</v>
      </c>
      <c r="AN84">
        <v>0</v>
      </c>
      <c r="AO84">
        <v>0</v>
      </c>
      <c r="AP84">
        <v>9.3994525840265131E-2</v>
      </c>
      <c r="AQ84">
        <v>0</v>
      </c>
      <c r="AR84">
        <v>0.64812783695652176</v>
      </c>
      <c r="AS84">
        <v>1.1847286654772526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747.4019581964717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76.088502166394647</v>
      </c>
      <c r="L85">
        <v>62.819954431916521</v>
      </c>
      <c r="M85">
        <v>0</v>
      </c>
      <c r="N85">
        <v>14.450174273909985</v>
      </c>
      <c r="O85">
        <v>48.520962659613772</v>
      </c>
      <c r="P85">
        <v>59.94164581016949</v>
      </c>
      <c r="Q85">
        <v>2.6679757014492753</v>
      </c>
      <c r="R85">
        <v>10.367680150596421</v>
      </c>
      <c r="S85">
        <v>6.4516004427390792</v>
      </c>
      <c r="T85">
        <v>0</v>
      </c>
      <c r="U85">
        <v>315.50795589698004</v>
      </c>
      <c r="V85">
        <v>4.4399510775144142</v>
      </c>
      <c r="W85">
        <v>8.5087851924224349</v>
      </c>
      <c r="X85">
        <v>36.088549609251274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4.0314012890101329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13.316465798266353</v>
      </c>
      <c r="AL85">
        <v>0.34105306342512909</v>
      </c>
      <c r="AM85">
        <v>0</v>
      </c>
      <c r="AN85">
        <v>0</v>
      </c>
      <c r="AO85">
        <v>0</v>
      </c>
      <c r="AP85">
        <v>9.3994525840265131E-2</v>
      </c>
      <c r="AQ85">
        <v>0</v>
      </c>
      <c r="AR85">
        <v>0.8101596692028985</v>
      </c>
      <c r="AS85">
        <v>1.1847286654772526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665.63154042417921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76.088502166394647</v>
      </c>
      <c r="L86">
        <v>62.819639286654322</v>
      </c>
      <c r="M86">
        <v>0</v>
      </c>
      <c r="N86">
        <v>14.450174273909985</v>
      </c>
      <c r="O86">
        <v>48.520962659613772</v>
      </c>
      <c r="P86">
        <v>59.94164581016949</v>
      </c>
      <c r="Q86">
        <v>2.6679757014492753</v>
      </c>
      <c r="R86">
        <v>10.367680150596421</v>
      </c>
      <c r="S86">
        <v>6.4516004427390792</v>
      </c>
      <c r="T86">
        <v>0</v>
      </c>
      <c r="U86">
        <v>315.50795589698004</v>
      </c>
      <c r="V86">
        <v>4.4399510775144142</v>
      </c>
      <c r="W86">
        <v>8.5087851924224349</v>
      </c>
      <c r="X86">
        <v>36.088549609251274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4.0314012890101329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13.316465798266353</v>
      </c>
      <c r="AL86">
        <v>0.34105306342512909</v>
      </c>
      <c r="AM86">
        <v>0</v>
      </c>
      <c r="AN86">
        <v>0</v>
      </c>
      <c r="AO86">
        <v>0</v>
      </c>
      <c r="AP86">
        <v>9.3994525840265131E-2</v>
      </c>
      <c r="AQ86">
        <v>0</v>
      </c>
      <c r="AR86">
        <v>8.6417037307971007</v>
      </c>
      <c r="AS86">
        <v>1.1847286654772526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673.46276934051116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76.088502166394647</v>
      </c>
      <c r="L87">
        <v>32.749350088732889</v>
      </c>
      <c r="M87">
        <v>0</v>
      </c>
      <c r="N87">
        <v>14.450174273909985</v>
      </c>
      <c r="O87">
        <v>48.520962659613772</v>
      </c>
      <c r="P87">
        <v>59.94164581016949</v>
      </c>
      <c r="Q87">
        <v>1.927892664932362</v>
      </c>
      <c r="R87">
        <v>10.367680150596421</v>
      </c>
      <c r="S87">
        <v>2.8899801601830664</v>
      </c>
      <c r="T87">
        <v>0</v>
      </c>
      <c r="U87">
        <v>315.50795589698004</v>
      </c>
      <c r="V87">
        <v>4.4399510775144142</v>
      </c>
      <c r="W87">
        <v>8.5087851924224349</v>
      </c>
      <c r="X87">
        <v>36.088549609251274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4.0314012890101329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13.316465798266353</v>
      </c>
      <c r="AL87">
        <v>0.34105306342512909</v>
      </c>
      <c r="AM87">
        <v>0</v>
      </c>
      <c r="AN87">
        <v>0</v>
      </c>
      <c r="AO87">
        <v>0</v>
      </c>
      <c r="AP87">
        <v>0.15665779702468935</v>
      </c>
      <c r="AQ87">
        <v>0</v>
      </c>
      <c r="AR87">
        <v>8.6417037307971007</v>
      </c>
      <c r="AS87">
        <v>1.1847286654772526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639.15344009470118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76.057648439443767</v>
      </c>
      <c r="L88">
        <v>32.749144652808539</v>
      </c>
      <c r="M88">
        <v>0</v>
      </c>
      <c r="N88">
        <v>14.450174273909985</v>
      </c>
      <c r="O88">
        <v>48.520962659613772</v>
      </c>
      <c r="P88">
        <v>59.94164581016949</v>
      </c>
      <c r="Q88">
        <v>1.8591364142394824</v>
      </c>
      <c r="R88">
        <v>4.8181525880657254</v>
      </c>
      <c r="S88">
        <v>2.7792521733966744</v>
      </c>
      <c r="T88">
        <v>0</v>
      </c>
      <c r="U88">
        <v>315.50795589698004</v>
      </c>
      <c r="V88">
        <v>4.4399510775144142</v>
      </c>
      <c r="W88">
        <v>8.5087851924224349</v>
      </c>
      <c r="X88">
        <v>36.088549609251274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4.0314012890101329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13.316465798266353</v>
      </c>
      <c r="AL88">
        <v>0.34105306342512909</v>
      </c>
      <c r="AM88">
        <v>0</v>
      </c>
      <c r="AN88">
        <v>0</v>
      </c>
      <c r="AO88">
        <v>0</v>
      </c>
      <c r="AP88">
        <v>0.15665779702468935</v>
      </c>
      <c r="AQ88">
        <v>0</v>
      </c>
      <c r="AR88">
        <v>1.0802130615942027</v>
      </c>
      <c r="AS88">
        <v>1.1847286654772526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625.83187846261319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76.057648439443767</v>
      </c>
      <c r="L89">
        <v>32.749368995691619</v>
      </c>
      <c r="M89">
        <v>0</v>
      </c>
      <c r="N89">
        <v>14.450174273909985</v>
      </c>
      <c r="O89">
        <v>48.520962659613772</v>
      </c>
      <c r="P89">
        <v>59.94164581016949</v>
      </c>
      <c r="Q89">
        <v>1.8591364142394824</v>
      </c>
      <c r="R89">
        <v>4.8181525880657254</v>
      </c>
      <c r="S89">
        <v>2.7792521733966744</v>
      </c>
      <c r="T89">
        <v>0</v>
      </c>
      <c r="U89">
        <v>315.50795589698004</v>
      </c>
      <c r="V89">
        <v>4.4359918096400248</v>
      </c>
      <c r="W89">
        <v>8.5087851924224349</v>
      </c>
      <c r="X89">
        <v>36.088043600929055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4.0314012890101329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13.316465798266353</v>
      </c>
      <c r="AL89">
        <v>0.34105306342512909</v>
      </c>
      <c r="AM89">
        <v>0</v>
      </c>
      <c r="AN89">
        <v>0</v>
      </c>
      <c r="AO89">
        <v>0</v>
      </c>
      <c r="AP89">
        <v>9.3994525840265131E-2</v>
      </c>
      <c r="AQ89">
        <v>0</v>
      </c>
      <c r="AR89">
        <v>0.64812783695652176</v>
      </c>
      <c r="AS89">
        <v>1.1847286654772526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625.3328890334775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76.057648439443767</v>
      </c>
      <c r="L90">
        <v>32.748973295176739</v>
      </c>
      <c r="M90">
        <v>0</v>
      </c>
      <c r="N90">
        <v>14.450174273909985</v>
      </c>
      <c r="O90">
        <v>48.520962659613772</v>
      </c>
      <c r="P90">
        <v>59.94164581016949</v>
      </c>
      <c r="Q90">
        <v>1.8591364142394824</v>
      </c>
      <c r="R90">
        <v>4.8181525880657254</v>
      </c>
      <c r="S90">
        <v>2.7792521733966744</v>
      </c>
      <c r="T90">
        <v>0</v>
      </c>
      <c r="U90">
        <v>315.50795589698004</v>
      </c>
      <c r="V90">
        <v>4.4359918096400248</v>
      </c>
      <c r="W90">
        <v>8.5087851924224349</v>
      </c>
      <c r="X90">
        <v>36.088043600929055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4.0314012890101329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13.316465798266353</v>
      </c>
      <c r="AL90">
        <v>0.34105306342512909</v>
      </c>
      <c r="AM90">
        <v>0</v>
      </c>
      <c r="AN90">
        <v>0</v>
      </c>
      <c r="AO90">
        <v>0</v>
      </c>
      <c r="AP90">
        <v>9.3994525840265131E-2</v>
      </c>
      <c r="AQ90">
        <v>0</v>
      </c>
      <c r="AR90">
        <v>0.64812783695652176</v>
      </c>
      <c r="AS90">
        <v>1.1847286654772526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625.3324933329626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76.057648439443767</v>
      </c>
      <c r="L91">
        <v>32.748973295176739</v>
      </c>
      <c r="M91">
        <v>0</v>
      </c>
      <c r="N91">
        <v>14.450174273909985</v>
      </c>
      <c r="O91">
        <v>48.520962659613772</v>
      </c>
      <c r="P91">
        <v>59.94164581016949</v>
      </c>
      <c r="Q91">
        <v>1.8591364142394824</v>
      </c>
      <c r="R91">
        <v>4.8181525880657254</v>
      </c>
      <c r="S91">
        <v>2.7792521733966744</v>
      </c>
      <c r="T91">
        <v>0</v>
      </c>
      <c r="U91">
        <v>315.50795589698004</v>
      </c>
      <c r="V91">
        <v>4.4359918096400248</v>
      </c>
      <c r="W91">
        <v>8.5087851924224349</v>
      </c>
      <c r="X91">
        <v>36.088043600929055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4.0314012890101329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13.316465798266353</v>
      </c>
      <c r="AL91">
        <v>0.34105306342512909</v>
      </c>
      <c r="AM91">
        <v>0</v>
      </c>
      <c r="AN91">
        <v>0</v>
      </c>
      <c r="AO91">
        <v>0</v>
      </c>
      <c r="AP91">
        <v>9.3994525840265131E-2</v>
      </c>
      <c r="AQ91">
        <v>0</v>
      </c>
      <c r="AR91">
        <v>0.64812783695652176</v>
      </c>
      <c r="AS91">
        <v>1.1847286654772526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625.3324933329626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76.057648439443767</v>
      </c>
      <c r="L92">
        <v>32.748973295176739</v>
      </c>
      <c r="M92">
        <v>0</v>
      </c>
      <c r="N92">
        <v>14.450174273909985</v>
      </c>
      <c r="O92">
        <v>48.520962659613772</v>
      </c>
      <c r="P92">
        <v>59.94164581016949</v>
      </c>
      <c r="Q92">
        <v>1.8591364142394824</v>
      </c>
      <c r="R92">
        <v>4.8181525880657254</v>
      </c>
      <c r="S92">
        <v>2.7792521733966744</v>
      </c>
      <c r="T92">
        <v>0</v>
      </c>
      <c r="U92">
        <v>315.50795589698004</v>
      </c>
      <c r="V92">
        <v>4.4359918096400248</v>
      </c>
      <c r="W92">
        <v>8.5087851924224349</v>
      </c>
      <c r="X92">
        <v>36.088043600929055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4.0314012890101329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13.316465798266353</v>
      </c>
      <c r="AL92">
        <v>0.34105306342512909</v>
      </c>
      <c r="AM92">
        <v>0</v>
      </c>
      <c r="AN92">
        <v>0</v>
      </c>
      <c r="AO92">
        <v>0</v>
      </c>
      <c r="AP92">
        <v>9.3994525840265131E-2</v>
      </c>
      <c r="AQ92">
        <v>0</v>
      </c>
      <c r="AR92">
        <v>0.64812783695652176</v>
      </c>
      <c r="AS92">
        <v>1.1847286654772526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625.3324933329626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76.057648439443767</v>
      </c>
      <c r="L93">
        <v>32.469046770300224</v>
      </c>
      <c r="M93">
        <v>0</v>
      </c>
      <c r="N93">
        <v>14.450174273909985</v>
      </c>
      <c r="O93">
        <v>48.520962659613772</v>
      </c>
      <c r="P93">
        <v>59.94164581016949</v>
      </c>
      <c r="Q93">
        <v>1.8591364142394824</v>
      </c>
      <c r="R93">
        <v>4.469998437518206</v>
      </c>
      <c r="S93">
        <v>2.7792521733966744</v>
      </c>
      <c r="T93">
        <v>0</v>
      </c>
      <c r="U93">
        <v>315.50795589698004</v>
      </c>
      <c r="V93">
        <v>4.4359918096400248</v>
      </c>
      <c r="W93">
        <v>8.5087851924224349</v>
      </c>
      <c r="X93">
        <v>36.088043600929055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4.0314012890101329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13.316465798266353</v>
      </c>
      <c r="AL93">
        <v>0.34105306342512909</v>
      </c>
      <c r="AM93">
        <v>0</v>
      </c>
      <c r="AN93">
        <v>0</v>
      </c>
      <c r="AO93">
        <v>0</v>
      </c>
      <c r="AP93">
        <v>9.3994525840265131E-2</v>
      </c>
      <c r="AQ93">
        <v>0</v>
      </c>
      <c r="AR93">
        <v>0.64812783695652176</v>
      </c>
      <c r="AS93">
        <v>1.1847286654772526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624.70441265753857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76.057648439443767</v>
      </c>
      <c r="L94">
        <v>32.469046770300224</v>
      </c>
      <c r="M94">
        <v>0</v>
      </c>
      <c r="N94">
        <v>14.450174273909985</v>
      </c>
      <c r="O94">
        <v>48.520962659613772</v>
      </c>
      <c r="P94">
        <v>59.94164581016949</v>
      </c>
      <c r="Q94">
        <v>1.8591364142394824</v>
      </c>
      <c r="R94">
        <v>4.469998437518206</v>
      </c>
      <c r="S94">
        <v>2.7792521733966744</v>
      </c>
      <c r="T94">
        <v>0</v>
      </c>
      <c r="U94">
        <v>315.50795589698004</v>
      </c>
      <c r="V94">
        <v>0</v>
      </c>
      <c r="W94">
        <v>8.5087851924224349</v>
      </c>
      <c r="X94">
        <v>36.088043600929055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4.0314012890101329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13.316465798266353</v>
      </c>
      <c r="AL94">
        <v>0.34105306342512909</v>
      </c>
      <c r="AM94">
        <v>0</v>
      </c>
      <c r="AN94">
        <v>0</v>
      </c>
      <c r="AO94">
        <v>0</v>
      </c>
      <c r="AP94">
        <v>9.3994525840265131E-2</v>
      </c>
      <c r="AQ94">
        <v>0</v>
      </c>
      <c r="AR94">
        <v>0.64812783695652176</v>
      </c>
      <c r="AS94">
        <v>1.1847286654772526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620.2684208478986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77.769635908531569</v>
      </c>
      <c r="L95">
        <v>32.469046770300224</v>
      </c>
      <c r="M95">
        <v>0</v>
      </c>
      <c r="N95">
        <v>14.450174273909985</v>
      </c>
      <c r="O95">
        <v>48.520962659613772</v>
      </c>
      <c r="P95">
        <v>59.94164581016949</v>
      </c>
      <c r="Q95">
        <v>1.8591364142394824</v>
      </c>
      <c r="R95">
        <v>4.4683355418700712</v>
      </c>
      <c r="S95">
        <v>2.7792521733966744</v>
      </c>
      <c r="T95">
        <v>0</v>
      </c>
      <c r="U95">
        <v>315.50795589698004</v>
      </c>
      <c r="V95">
        <v>0</v>
      </c>
      <c r="W95">
        <v>8.5087851924224349</v>
      </c>
      <c r="X95">
        <v>36.088043600929055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4.0314012890101329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13.316465798266353</v>
      </c>
      <c r="AL95">
        <v>0.34105306342512909</v>
      </c>
      <c r="AM95">
        <v>0</v>
      </c>
      <c r="AN95">
        <v>0</v>
      </c>
      <c r="AO95">
        <v>0</v>
      </c>
      <c r="AP95">
        <v>9.3994525840265131E-2</v>
      </c>
      <c r="AQ95">
        <v>0</v>
      </c>
      <c r="AR95">
        <v>0.64812783695652176</v>
      </c>
      <c r="AS95">
        <v>1.1847286654772526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621.97874542133832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76.058942780410291</v>
      </c>
      <c r="L96">
        <v>32.469046770300224</v>
      </c>
      <c r="M96">
        <v>0</v>
      </c>
      <c r="N96">
        <v>14.450174273909985</v>
      </c>
      <c r="O96">
        <v>48.520962659613772</v>
      </c>
      <c r="P96">
        <v>59.94164581016949</v>
      </c>
      <c r="Q96">
        <v>1.8591364142394824</v>
      </c>
      <c r="R96">
        <v>4.4683355418700712</v>
      </c>
      <c r="S96">
        <v>2.7792521733966744</v>
      </c>
      <c r="T96">
        <v>0</v>
      </c>
      <c r="U96">
        <v>315.50795589698004</v>
      </c>
      <c r="V96">
        <v>0</v>
      </c>
      <c r="W96">
        <v>4.8181169198793166</v>
      </c>
      <c r="X96">
        <v>16.370235328783917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4.0314012890101329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13.316465798266353</v>
      </c>
      <c r="AL96">
        <v>1.7052648092082618</v>
      </c>
      <c r="AM96">
        <v>0</v>
      </c>
      <c r="AN96">
        <v>0</v>
      </c>
      <c r="AO96">
        <v>0</v>
      </c>
      <c r="AP96">
        <v>9.3994525840265131E-2</v>
      </c>
      <c r="AQ96">
        <v>0</v>
      </c>
      <c r="AR96">
        <v>0.64812783695652176</v>
      </c>
      <c r="AS96">
        <v>1.1847286654772526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598.22378749431198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76.110814454479666</v>
      </c>
      <c r="L97">
        <v>32.469046770300224</v>
      </c>
      <c r="M97">
        <v>0</v>
      </c>
      <c r="N97">
        <v>14.450174273909985</v>
      </c>
      <c r="O97">
        <v>48.520962659613772</v>
      </c>
      <c r="P97">
        <v>59.94164581016949</v>
      </c>
      <c r="Q97">
        <v>1.8591364142394824</v>
      </c>
      <c r="R97">
        <v>4.4683355418700712</v>
      </c>
      <c r="S97">
        <v>2.7792521733966744</v>
      </c>
      <c r="T97">
        <v>0</v>
      </c>
      <c r="U97">
        <v>315.50795589698004</v>
      </c>
      <c r="V97">
        <v>0</v>
      </c>
      <c r="W97">
        <v>4.8182613571428581</v>
      </c>
      <c r="X97">
        <v>16.36986285164128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13.316465798266353</v>
      </c>
      <c r="AL97">
        <v>13.642118981583478</v>
      </c>
      <c r="AM97">
        <v>0</v>
      </c>
      <c r="AN97">
        <v>0</v>
      </c>
      <c r="AO97">
        <v>0</v>
      </c>
      <c r="AP97">
        <v>9.3994525840265131E-2</v>
      </c>
      <c r="AQ97">
        <v>0</v>
      </c>
      <c r="AR97">
        <v>0.64812783695652176</v>
      </c>
      <c r="AS97">
        <v>1.1847286654772526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606.18088401186742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76.058751867039263</v>
      </c>
      <c r="L98">
        <v>32.469046770300224</v>
      </c>
      <c r="M98">
        <v>0</v>
      </c>
      <c r="N98">
        <v>14.450174273909985</v>
      </c>
      <c r="O98">
        <v>48.520962659613772</v>
      </c>
      <c r="P98">
        <v>59.94164581016949</v>
      </c>
      <c r="Q98">
        <v>1.8591364142394824</v>
      </c>
      <c r="R98">
        <v>4.4683355418700712</v>
      </c>
      <c r="S98">
        <v>2.7792521733966744</v>
      </c>
      <c r="T98">
        <v>0</v>
      </c>
      <c r="U98">
        <v>315.50795589698004</v>
      </c>
      <c r="V98">
        <v>0</v>
      </c>
      <c r="W98">
        <v>4.8182613571428581</v>
      </c>
      <c r="X98">
        <v>16.36986285164128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13.316465798266353</v>
      </c>
      <c r="AL98">
        <v>13.642118981583478</v>
      </c>
      <c r="AM98">
        <v>0</v>
      </c>
      <c r="AN98">
        <v>0</v>
      </c>
      <c r="AO98">
        <v>0</v>
      </c>
      <c r="AP98">
        <v>9.3994525840265131E-2</v>
      </c>
      <c r="AQ98">
        <v>0</v>
      </c>
      <c r="AR98">
        <v>0.64812783695652176</v>
      </c>
      <c r="AS98">
        <v>1.1847286654772526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606.12882142442697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2.9460438752513398</v>
      </c>
      <c r="L99">
        <f t="shared" si="2"/>
        <v>1.2399453904308229</v>
      </c>
      <c r="M99">
        <f t="shared" si="2"/>
        <v>0</v>
      </c>
      <c r="N99">
        <f t="shared" si="2"/>
        <v>0.34680418257384005</v>
      </c>
      <c r="O99">
        <f t="shared" si="2"/>
        <v>1.1645031038307301</v>
      </c>
      <c r="P99">
        <f t="shared" si="2"/>
        <v>1.4385994994440694</v>
      </c>
      <c r="Q99">
        <f t="shared" si="2"/>
        <v>5.6344913462986347E-2</v>
      </c>
      <c r="R99">
        <f t="shared" si="2"/>
        <v>0.20074929613596312</v>
      </c>
      <c r="S99">
        <f t="shared" si="2"/>
        <v>0.12241333814295503</v>
      </c>
      <c r="T99">
        <f t="shared" si="2"/>
        <v>0</v>
      </c>
      <c r="U99">
        <f t="shared" si="2"/>
        <v>6.8248536058672533</v>
      </c>
      <c r="V99">
        <f t="shared" si="2"/>
        <v>8.1018336153337728E-2</v>
      </c>
      <c r="W99">
        <f t="shared" si="2"/>
        <v>0.19341299904878079</v>
      </c>
      <c r="X99">
        <f t="shared" si="2"/>
        <v>0.61820760092184879</v>
      </c>
      <c r="Y99">
        <f t="shared" si="2"/>
        <v>0</v>
      </c>
      <c r="Z99">
        <f t="shared" si="2"/>
        <v>9.7055431999999997E-3</v>
      </c>
      <c r="AA99">
        <f t="shared" si="2"/>
        <v>2.0635392048552515E-2</v>
      </c>
      <c r="AB99">
        <f t="shared" si="2"/>
        <v>2.9574522308702184E-2</v>
      </c>
      <c r="AC99">
        <f t="shared" si="2"/>
        <v>2.1637268744149524E-2</v>
      </c>
      <c r="AD99">
        <f t="shared" si="2"/>
        <v>2.2346982920609382E-2</v>
      </c>
      <c r="AE99">
        <f t="shared" si="2"/>
        <v>8.6675128920284519E-2</v>
      </c>
      <c r="AF99">
        <f t="shared" si="2"/>
        <v>0</v>
      </c>
      <c r="AG99">
        <f t="shared" si="2"/>
        <v>0</v>
      </c>
      <c r="AH99">
        <f t="shared" si="2"/>
        <v>0.14826500729649944</v>
      </c>
      <c r="AI99">
        <f t="shared" si="2"/>
        <v>1.2065596507737629E-2</v>
      </c>
      <c r="AJ99">
        <f t="shared" si="2"/>
        <v>0</v>
      </c>
      <c r="AK99">
        <f t="shared" si="2"/>
        <v>0.3195951791583922</v>
      </c>
      <c r="AL99">
        <f t="shared" si="2"/>
        <v>5.2166896001463091E-2</v>
      </c>
      <c r="AM99">
        <f t="shared" si="2"/>
        <v>8.1307922109902491E-3</v>
      </c>
      <c r="AN99">
        <f t="shared" si="2"/>
        <v>0</v>
      </c>
      <c r="AO99">
        <f t="shared" si="2"/>
        <v>0</v>
      </c>
      <c r="AP99">
        <f t="shared" si="2"/>
        <v>5.2793638995768076E-3</v>
      </c>
      <c r="AQ99">
        <f t="shared" si="2"/>
        <v>0</v>
      </c>
      <c r="AR99">
        <f t="shared" si="2"/>
        <v>4.0987331323913009E-2</v>
      </c>
      <c r="AS99">
        <f t="shared" si="2"/>
        <v>3.752463174855037E-2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16.047485777553334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1.8299763235808557</v>
      </c>
      <c r="L3">
        <v>306.26193257228084</v>
      </c>
      <c r="M3">
        <v>27.188527118835346</v>
      </c>
      <c r="N3">
        <v>17.450210455344585</v>
      </c>
      <c r="O3">
        <v>0</v>
      </c>
      <c r="P3">
        <v>37.111018952542373</v>
      </c>
      <c r="Q3">
        <v>2.8878690117773025</v>
      </c>
      <c r="R3">
        <v>2.8889155289421158</v>
      </c>
      <c r="S3">
        <v>2.8902407195985829</v>
      </c>
      <c r="T3">
        <v>0</v>
      </c>
      <c r="U3">
        <v>20.410040619968129</v>
      </c>
      <c r="V3">
        <v>1.9308600988235294</v>
      </c>
      <c r="W3">
        <v>6.1898762408446064</v>
      </c>
      <c r="X3">
        <v>12.39961508750155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2.6220396272819473</v>
      </c>
      <c r="AG3">
        <v>0</v>
      </c>
      <c r="AH3">
        <v>0</v>
      </c>
      <c r="AI3">
        <v>0</v>
      </c>
      <c r="AJ3">
        <v>0</v>
      </c>
      <c r="AK3">
        <v>16.084704111899136</v>
      </c>
      <c r="AL3">
        <v>0</v>
      </c>
      <c r="AM3">
        <v>0</v>
      </c>
      <c r="AN3">
        <v>0.71853999999999996</v>
      </c>
      <c r="AO3">
        <v>0</v>
      </c>
      <c r="AP3">
        <v>0</v>
      </c>
      <c r="AQ3">
        <v>0</v>
      </c>
      <c r="AR3">
        <v>0.71764424809782612</v>
      </c>
      <c r="AS3">
        <v>4.9286448996431762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464.51065561696197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1.9299568220278214</v>
      </c>
      <c r="L4">
        <v>306.26193257228084</v>
      </c>
      <c r="M4">
        <v>27.188527118835346</v>
      </c>
      <c r="N4">
        <v>17.450210455344585</v>
      </c>
      <c r="O4">
        <v>0</v>
      </c>
      <c r="P4">
        <v>37.111018952542373</v>
      </c>
      <c r="Q4">
        <v>2.8878690117773025</v>
      </c>
      <c r="R4">
        <v>2.8889155289421158</v>
      </c>
      <c r="S4">
        <v>2.8902407195985829</v>
      </c>
      <c r="T4">
        <v>0</v>
      </c>
      <c r="U4">
        <v>20.410040619968129</v>
      </c>
      <c r="V4">
        <v>1.9308600988235294</v>
      </c>
      <c r="W4">
        <v>1.9299273097029701</v>
      </c>
      <c r="X4">
        <v>9.6306208075185982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2.6220396272819473</v>
      </c>
      <c r="AG4">
        <v>0</v>
      </c>
      <c r="AH4">
        <v>0</v>
      </c>
      <c r="AI4">
        <v>0</v>
      </c>
      <c r="AJ4">
        <v>0</v>
      </c>
      <c r="AK4">
        <v>16.084704111899136</v>
      </c>
      <c r="AL4">
        <v>0</v>
      </c>
      <c r="AM4">
        <v>0</v>
      </c>
      <c r="AN4">
        <v>0.71853999999999996</v>
      </c>
      <c r="AO4">
        <v>0</v>
      </c>
      <c r="AP4">
        <v>0</v>
      </c>
      <c r="AQ4">
        <v>0</v>
      </c>
      <c r="AR4">
        <v>0.71764424809782612</v>
      </c>
      <c r="AS4">
        <v>4.9286448996431762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457.5816929042843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1.9299568220278214</v>
      </c>
      <c r="L5">
        <v>306.26193257228084</v>
      </c>
      <c r="M5">
        <v>27.188527118835346</v>
      </c>
      <c r="N5">
        <v>17.450210455344585</v>
      </c>
      <c r="O5">
        <v>0</v>
      </c>
      <c r="P5">
        <v>37.111018952542373</v>
      </c>
      <c r="Q5">
        <v>2.8878690117773025</v>
      </c>
      <c r="R5">
        <v>2.8889155289421158</v>
      </c>
      <c r="S5">
        <v>2.8902407195985829</v>
      </c>
      <c r="T5">
        <v>0</v>
      </c>
      <c r="U5">
        <v>20.410040619968129</v>
      </c>
      <c r="V5">
        <v>1.9308600988235294</v>
      </c>
      <c r="W5">
        <v>1.9291908108859752</v>
      </c>
      <c r="X5">
        <v>9.6306208075185982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2.6220396272819473</v>
      </c>
      <c r="AG5">
        <v>0</v>
      </c>
      <c r="AH5">
        <v>0</v>
      </c>
      <c r="AI5">
        <v>0</v>
      </c>
      <c r="AJ5">
        <v>0</v>
      </c>
      <c r="AK5">
        <v>16.084704111899136</v>
      </c>
      <c r="AL5">
        <v>0</v>
      </c>
      <c r="AM5">
        <v>0</v>
      </c>
      <c r="AN5">
        <v>0.71853999999999996</v>
      </c>
      <c r="AO5">
        <v>0</v>
      </c>
      <c r="AP5">
        <v>0</v>
      </c>
      <c r="AQ5">
        <v>0</v>
      </c>
      <c r="AR5">
        <v>0.71764424809782612</v>
      </c>
      <c r="AS5">
        <v>4.9286448996431762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457.5809564054673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1.9299568220278214</v>
      </c>
      <c r="L6">
        <v>306.26193257228084</v>
      </c>
      <c r="M6">
        <v>27.188527118835346</v>
      </c>
      <c r="N6">
        <v>17.450210455344585</v>
      </c>
      <c r="O6">
        <v>0</v>
      </c>
      <c r="P6">
        <v>37.111018952542373</v>
      </c>
      <c r="Q6">
        <v>2.8878690117773025</v>
      </c>
      <c r="R6">
        <v>2.8889155289421158</v>
      </c>
      <c r="S6">
        <v>2.8902407195985829</v>
      </c>
      <c r="T6">
        <v>0</v>
      </c>
      <c r="U6">
        <v>20.410040619968129</v>
      </c>
      <c r="V6">
        <v>1.9308600988235294</v>
      </c>
      <c r="W6">
        <v>1.9291908108859752</v>
      </c>
      <c r="X6">
        <v>9.6306208075185982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2.6220396272819473</v>
      </c>
      <c r="AG6">
        <v>0</v>
      </c>
      <c r="AH6">
        <v>0</v>
      </c>
      <c r="AI6">
        <v>0</v>
      </c>
      <c r="AJ6">
        <v>0</v>
      </c>
      <c r="AK6">
        <v>16.084704111899136</v>
      </c>
      <c r="AL6">
        <v>0</v>
      </c>
      <c r="AM6">
        <v>0</v>
      </c>
      <c r="AN6">
        <v>0.71853999999999996</v>
      </c>
      <c r="AO6">
        <v>0</v>
      </c>
      <c r="AP6">
        <v>0</v>
      </c>
      <c r="AQ6">
        <v>0</v>
      </c>
      <c r="AR6">
        <v>0.71764424809782612</v>
      </c>
      <c r="AS6">
        <v>4.9286448996431762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457.5809564054673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1.9299568220278214</v>
      </c>
      <c r="L7">
        <v>306.26093980858474</v>
      </c>
      <c r="M7">
        <v>27.188527118835346</v>
      </c>
      <c r="N7">
        <v>17.450210455344585</v>
      </c>
      <c r="O7">
        <v>0</v>
      </c>
      <c r="P7">
        <v>37.111018952542373</v>
      </c>
      <c r="Q7">
        <v>2.891801558441558</v>
      </c>
      <c r="R7">
        <v>2.8889155289421158</v>
      </c>
      <c r="S7">
        <v>2.8893</v>
      </c>
      <c r="T7">
        <v>0</v>
      </c>
      <c r="U7">
        <v>20.410040619968129</v>
      </c>
      <c r="V7">
        <v>1.9308600988235294</v>
      </c>
      <c r="W7">
        <v>1.9291908108859752</v>
      </c>
      <c r="X7">
        <v>9.6306208075185982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2.6220396272819473</v>
      </c>
      <c r="AG7">
        <v>0</v>
      </c>
      <c r="AH7">
        <v>0</v>
      </c>
      <c r="AI7">
        <v>0</v>
      </c>
      <c r="AJ7">
        <v>0</v>
      </c>
      <c r="AK7">
        <v>16.084704111899136</v>
      </c>
      <c r="AL7">
        <v>0</v>
      </c>
      <c r="AM7">
        <v>0</v>
      </c>
      <c r="AN7">
        <v>0.71853999999999996</v>
      </c>
      <c r="AO7">
        <v>0</v>
      </c>
      <c r="AP7">
        <v>0</v>
      </c>
      <c r="AQ7">
        <v>0</v>
      </c>
      <c r="AR7">
        <v>0.97860584864130429</v>
      </c>
      <c r="AS7">
        <v>4.9286448996431762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457.84391706938032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1.9299568220278214</v>
      </c>
      <c r="L8">
        <v>306.26093980858474</v>
      </c>
      <c r="M8">
        <v>27.188527118835346</v>
      </c>
      <c r="N8">
        <v>17.450210455344585</v>
      </c>
      <c r="O8">
        <v>0</v>
      </c>
      <c r="P8">
        <v>37.111018952542373</v>
      </c>
      <c r="Q8">
        <v>2.891801558441558</v>
      </c>
      <c r="R8">
        <v>2.8889155289421158</v>
      </c>
      <c r="S8">
        <v>2.8893</v>
      </c>
      <c r="T8">
        <v>0</v>
      </c>
      <c r="U8">
        <v>20.410040619968129</v>
      </c>
      <c r="V8">
        <v>1.9308600988235294</v>
      </c>
      <c r="W8">
        <v>1.9291908108859752</v>
      </c>
      <c r="X8">
        <v>9.6306208075185982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2.6220396272819473</v>
      </c>
      <c r="AG8">
        <v>0</v>
      </c>
      <c r="AH8">
        <v>0</v>
      </c>
      <c r="AI8">
        <v>0</v>
      </c>
      <c r="AJ8">
        <v>0</v>
      </c>
      <c r="AK8">
        <v>16.084704111899136</v>
      </c>
      <c r="AL8">
        <v>0</v>
      </c>
      <c r="AM8">
        <v>0</v>
      </c>
      <c r="AN8">
        <v>0.71853999999999996</v>
      </c>
      <c r="AO8">
        <v>0</v>
      </c>
      <c r="AP8">
        <v>0</v>
      </c>
      <c r="AQ8">
        <v>0</v>
      </c>
      <c r="AR8">
        <v>10.438463101358696</v>
      </c>
      <c r="AS8">
        <v>4.9286448996431762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467.30377432209775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1.9299568220278214</v>
      </c>
      <c r="L9">
        <v>306.26093980858474</v>
      </c>
      <c r="M9">
        <v>27.188527118835346</v>
      </c>
      <c r="N9">
        <v>17.450210455344585</v>
      </c>
      <c r="O9">
        <v>0</v>
      </c>
      <c r="P9">
        <v>37.111018952542373</v>
      </c>
      <c r="Q9">
        <v>2.891801558441558</v>
      </c>
      <c r="R9">
        <v>2.8889155289421158</v>
      </c>
      <c r="S9">
        <v>2.8893</v>
      </c>
      <c r="T9">
        <v>0</v>
      </c>
      <c r="U9">
        <v>20.410040619968129</v>
      </c>
      <c r="V9">
        <v>1.9308600988235294</v>
      </c>
      <c r="W9">
        <v>1.9291908108859752</v>
      </c>
      <c r="X9">
        <v>9.6306208075185982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2.6220396272819473</v>
      </c>
      <c r="AG9">
        <v>0</v>
      </c>
      <c r="AH9">
        <v>0</v>
      </c>
      <c r="AI9">
        <v>0</v>
      </c>
      <c r="AJ9">
        <v>0</v>
      </c>
      <c r="AK9">
        <v>16.084704111899136</v>
      </c>
      <c r="AL9">
        <v>0</v>
      </c>
      <c r="AM9">
        <v>0</v>
      </c>
      <c r="AN9">
        <v>0.71853999999999996</v>
      </c>
      <c r="AO9">
        <v>0</v>
      </c>
      <c r="AP9">
        <v>0</v>
      </c>
      <c r="AQ9">
        <v>0</v>
      </c>
      <c r="AR9">
        <v>10.438463101358696</v>
      </c>
      <c r="AS9">
        <v>4.9286448996431762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467.30377432209775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1.9299568220278214</v>
      </c>
      <c r="L10">
        <v>306.26093980858474</v>
      </c>
      <c r="M10">
        <v>27.188527118835346</v>
      </c>
      <c r="N10">
        <v>17.450210455344585</v>
      </c>
      <c r="O10">
        <v>0</v>
      </c>
      <c r="P10">
        <v>37.111018952542373</v>
      </c>
      <c r="Q10">
        <v>2.891801558441558</v>
      </c>
      <c r="R10">
        <v>2.8889155289421158</v>
      </c>
      <c r="S10">
        <v>2.8893</v>
      </c>
      <c r="T10">
        <v>0</v>
      </c>
      <c r="U10">
        <v>20.410040619968129</v>
      </c>
      <c r="V10">
        <v>1.9308600988235294</v>
      </c>
      <c r="W10">
        <v>1.9291908108859752</v>
      </c>
      <c r="X10">
        <v>9.6306208075185982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2.6220396272819473</v>
      </c>
      <c r="AG10">
        <v>0</v>
      </c>
      <c r="AH10">
        <v>0</v>
      </c>
      <c r="AI10">
        <v>0</v>
      </c>
      <c r="AJ10">
        <v>0</v>
      </c>
      <c r="AK10">
        <v>16.084704111899136</v>
      </c>
      <c r="AL10">
        <v>0</v>
      </c>
      <c r="AM10">
        <v>0</v>
      </c>
      <c r="AN10">
        <v>0.71853999999999996</v>
      </c>
      <c r="AO10">
        <v>0</v>
      </c>
      <c r="AP10">
        <v>0</v>
      </c>
      <c r="AQ10">
        <v>0</v>
      </c>
      <c r="AR10">
        <v>1.1417067722826086</v>
      </c>
      <c r="AS10">
        <v>4.9286448996431762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458.00701799302163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1.9299568220278214</v>
      </c>
      <c r="L11">
        <v>306.26093980858474</v>
      </c>
      <c r="M11">
        <v>27.188527118835346</v>
      </c>
      <c r="N11">
        <v>17.450210455344585</v>
      </c>
      <c r="O11">
        <v>0</v>
      </c>
      <c r="P11">
        <v>37.111018952542373</v>
      </c>
      <c r="Q11">
        <v>2.891801558441558</v>
      </c>
      <c r="R11">
        <v>2.8889155289421158</v>
      </c>
      <c r="S11">
        <v>2.8893</v>
      </c>
      <c r="T11">
        <v>0</v>
      </c>
      <c r="U11">
        <v>20.410040619968129</v>
      </c>
      <c r="V11">
        <v>1.9308600988235294</v>
      </c>
      <c r="W11">
        <v>1.9291908108859752</v>
      </c>
      <c r="X11">
        <v>9.6306208075185982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2.6220396272819473</v>
      </c>
      <c r="AG11">
        <v>0</v>
      </c>
      <c r="AH11">
        <v>0</v>
      </c>
      <c r="AI11">
        <v>0</v>
      </c>
      <c r="AJ11">
        <v>0</v>
      </c>
      <c r="AK11">
        <v>16.084704111899136</v>
      </c>
      <c r="AL11">
        <v>0</v>
      </c>
      <c r="AM11">
        <v>0</v>
      </c>
      <c r="AN11">
        <v>0.71853999999999996</v>
      </c>
      <c r="AO11">
        <v>0</v>
      </c>
      <c r="AP11">
        <v>0</v>
      </c>
      <c r="AQ11">
        <v>0</v>
      </c>
      <c r="AR11">
        <v>0.91336560190217397</v>
      </c>
      <c r="AS11">
        <v>1.9873569727178115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454.83738889571583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1.9299568220278214</v>
      </c>
      <c r="L12">
        <v>306.26093980858474</v>
      </c>
      <c r="M12">
        <v>27.188527118835346</v>
      </c>
      <c r="N12">
        <v>17.450210455344585</v>
      </c>
      <c r="O12">
        <v>0</v>
      </c>
      <c r="P12">
        <v>37.111018952542373</v>
      </c>
      <c r="Q12">
        <v>2.891801558441558</v>
      </c>
      <c r="R12">
        <v>2.8889155289421158</v>
      </c>
      <c r="S12">
        <v>2.8893</v>
      </c>
      <c r="T12">
        <v>0</v>
      </c>
      <c r="U12">
        <v>20.410040619968129</v>
      </c>
      <c r="V12">
        <v>1.9308600988235294</v>
      </c>
      <c r="W12">
        <v>1.9291908108859752</v>
      </c>
      <c r="X12">
        <v>9.6306208075185982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2.6220396272819473</v>
      </c>
      <c r="AG12">
        <v>0</v>
      </c>
      <c r="AH12">
        <v>0</v>
      </c>
      <c r="AI12">
        <v>0</v>
      </c>
      <c r="AJ12">
        <v>0</v>
      </c>
      <c r="AK12">
        <v>16.084704111899136</v>
      </c>
      <c r="AL12">
        <v>0</v>
      </c>
      <c r="AM12">
        <v>0</v>
      </c>
      <c r="AN12">
        <v>0.71853999999999996</v>
      </c>
      <c r="AO12">
        <v>0</v>
      </c>
      <c r="AP12">
        <v>0</v>
      </c>
      <c r="AQ12">
        <v>0</v>
      </c>
      <c r="AR12">
        <v>0.91336560190217397</v>
      </c>
      <c r="AS12">
        <v>1.3911496661462983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454.24118158914433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1.9299911914881478</v>
      </c>
      <c r="L13">
        <v>306.26093980858474</v>
      </c>
      <c r="M13">
        <v>27.188527118835346</v>
      </c>
      <c r="N13">
        <v>17.450210455344585</v>
      </c>
      <c r="O13">
        <v>0</v>
      </c>
      <c r="P13">
        <v>37.111018952542373</v>
      </c>
      <c r="Q13">
        <v>2.891801558441558</v>
      </c>
      <c r="R13">
        <v>2.8896795086449538</v>
      </c>
      <c r="S13">
        <v>2.8893</v>
      </c>
      <c r="T13">
        <v>0</v>
      </c>
      <c r="U13">
        <v>20.410040619968129</v>
      </c>
      <c r="V13">
        <v>1.928713383011583</v>
      </c>
      <c r="W13">
        <v>1.9291908108859752</v>
      </c>
      <c r="X13">
        <v>9.6306208075185982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2.6220396272819473</v>
      </c>
      <c r="AG13">
        <v>0</v>
      </c>
      <c r="AH13">
        <v>0</v>
      </c>
      <c r="AI13">
        <v>0</v>
      </c>
      <c r="AJ13">
        <v>0</v>
      </c>
      <c r="AK13">
        <v>16.084704111899136</v>
      </c>
      <c r="AL13">
        <v>0</v>
      </c>
      <c r="AM13">
        <v>0</v>
      </c>
      <c r="AN13">
        <v>0.71853999999999996</v>
      </c>
      <c r="AO13">
        <v>0</v>
      </c>
      <c r="AP13">
        <v>0</v>
      </c>
      <c r="AQ13">
        <v>0</v>
      </c>
      <c r="AR13">
        <v>0.91336560190217397</v>
      </c>
      <c r="AS13">
        <v>1.3911496661462983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454.23983322249563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1.9299911914881478</v>
      </c>
      <c r="L14">
        <v>306.26093980858474</v>
      </c>
      <c r="M14">
        <v>27.188527118835346</v>
      </c>
      <c r="N14">
        <v>17.450210455344585</v>
      </c>
      <c r="O14">
        <v>0</v>
      </c>
      <c r="P14">
        <v>37.111018952542373</v>
      </c>
      <c r="Q14">
        <v>2.891801558441558</v>
      </c>
      <c r="R14">
        <v>2.8896795086449538</v>
      </c>
      <c r="S14">
        <v>2.8893</v>
      </c>
      <c r="T14">
        <v>0</v>
      </c>
      <c r="U14">
        <v>20.410040619968129</v>
      </c>
      <c r="V14">
        <v>1.928713383011583</v>
      </c>
      <c r="W14">
        <v>1.9291908108859752</v>
      </c>
      <c r="X14">
        <v>9.6306208075185982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2.6220396272819473</v>
      </c>
      <c r="AG14">
        <v>0</v>
      </c>
      <c r="AH14">
        <v>0</v>
      </c>
      <c r="AI14">
        <v>0</v>
      </c>
      <c r="AJ14">
        <v>0</v>
      </c>
      <c r="AK14">
        <v>16.084704111899136</v>
      </c>
      <c r="AL14">
        <v>0</v>
      </c>
      <c r="AM14">
        <v>0</v>
      </c>
      <c r="AN14">
        <v>0.71853999999999996</v>
      </c>
      <c r="AO14">
        <v>0</v>
      </c>
      <c r="AP14">
        <v>0</v>
      </c>
      <c r="AQ14">
        <v>0</v>
      </c>
      <c r="AR14">
        <v>0.91336560190217397</v>
      </c>
      <c r="AS14">
        <v>1.3911496661462983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454.23983322249563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1.9299911914881478</v>
      </c>
      <c r="L15">
        <v>306.26093980858474</v>
      </c>
      <c r="M15">
        <v>27.188527118835346</v>
      </c>
      <c r="N15">
        <v>17.450210455344585</v>
      </c>
      <c r="O15">
        <v>0</v>
      </c>
      <c r="P15">
        <v>37.111018952542373</v>
      </c>
      <c r="Q15">
        <v>2.891801558441558</v>
      </c>
      <c r="R15">
        <v>2.8896795086449538</v>
      </c>
      <c r="S15">
        <v>2.8893</v>
      </c>
      <c r="T15">
        <v>0</v>
      </c>
      <c r="U15">
        <v>20.410040619968129</v>
      </c>
      <c r="V15">
        <v>1.928713383011583</v>
      </c>
      <c r="W15">
        <v>1.9291908108859752</v>
      </c>
      <c r="X15">
        <v>9.6306208075185982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4.8688540882307096</v>
      </c>
      <c r="AF15">
        <v>1.893695405679513</v>
      </c>
      <c r="AG15">
        <v>0</v>
      </c>
      <c r="AH15">
        <v>0</v>
      </c>
      <c r="AI15">
        <v>0</v>
      </c>
      <c r="AJ15">
        <v>0</v>
      </c>
      <c r="AK15">
        <v>16.084704111899136</v>
      </c>
      <c r="AL15">
        <v>0</v>
      </c>
      <c r="AM15">
        <v>0</v>
      </c>
      <c r="AN15">
        <v>0.71853999999999996</v>
      </c>
      <c r="AO15">
        <v>0</v>
      </c>
      <c r="AP15">
        <v>0</v>
      </c>
      <c r="AQ15">
        <v>0</v>
      </c>
      <c r="AR15">
        <v>0.91336560190217397</v>
      </c>
      <c r="AS15">
        <v>1.3911496661462983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458.38034308912393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1.9299911914881478</v>
      </c>
      <c r="L16">
        <v>306.26093980858474</v>
      </c>
      <c r="M16">
        <v>27.188527118835346</v>
      </c>
      <c r="N16">
        <v>17.450210455344585</v>
      </c>
      <c r="O16">
        <v>0</v>
      </c>
      <c r="P16">
        <v>37.111018952542373</v>
      </c>
      <c r="Q16">
        <v>2.891801558441558</v>
      </c>
      <c r="R16">
        <v>2.8896795086449538</v>
      </c>
      <c r="S16">
        <v>2.8893</v>
      </c>
      <c r="T16">
        <v>0</v>
      </c>
      <c r="U16">
        <v>20.410040619968129</v>
      </c>
      <c r="V16">
        <v>1.928713383011583</v>
      </c>
      <c r="W16">
        <v>1.9291908108859752</v>
      </c>
      <c r="X16">
        <v>9.6306208075185982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4.8688540882307096</v>
      </c>
      <c r="AF16">
        <v>1.893695405679513</v>
      </c>
      <c r="AG16">
        <v>0</v>
      </c>
      <c r="AH16">
        <v>0</v>
      </c>
      <c r="AI16">
        <v>0</v>
      </c>
      <c r="AJ16">
        <v>0</v>
      </c>
      <c r="AK16">
        <v>16.084704111899136</v>
      </c>
      <c r="AL16">
        <v>0</v>
      </c>
      <c r="AM16">
        <v>0</v>
      </c>
      <c r="AN16">
        <v>0.71853999999999996</v>
      </c>
      <c r="AO16">
        <v>0</v>
      </c>
      <c r="AP16">
        <v>0</v>
      </c>
      <c r="AQ16">
        <v>0</v>
      </c>
      <c r="AR16">
        <v>0.91336560190217397</v>
      </c>
      <c r="AS16">
        <v>1.3911496661462983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458.38034308912393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1.9299911914881478</v>
      </c>
      <c r="L17">
        <v>306.26093980858474</v>
      </c>
      <c r="M17">
        <v>27.188527118835346</v>
      </c>
      <c r="N17">
        <v>17.450210455344585</v>
      </c>
      <c r="O17">
        <v>0</v>
      </c>
      <c r="P17">
        <v>37.111018952542373</v>
      </c>
      <c r="Q17">
        <v>2.891801558441558</v>
      </c>
      <c r="R17">
        <v>2.8896795086449538</v>
      </c>
      <c r="S17">
        <v>2.8893</v>
      </c>
      <c r="T17">
        <v>0</v>
      </c>
      <c r="U17">
        <v>20.410040619968129</v>
      </c>
      <c r="V17">
        <v>1.928713383011583</v>
      </c>
      <c r="W17">
        <v>1.9291908108859752</v>
      </c>
      <c r="X17">
        <v>9.6306208075185982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4.8688540882307096</v>
      </c>
      <c r="AF17">
        <v>1.893695405679513</v>
      </c>
      <c r="AG17">
        <v>0</v>
      </c>
      <c r="AH17">
        <v>0</v>
      </c>
      <c r="AI17">
        <v>0</v>
      </c>
      <c r="AJ17">
        <v>0</v>
      </c>
      <c r="AK17">
        <v>16.084704111899136</v>
      </c>
      <c r="AL17">
        <v>0</v>
      </c>
      <c r="AM17">
        <v>0</v>
      </c>
      <c r="AN17">
        <v>0.71853999999999996</v>
      </c>
      <c r="AO17">
        <v>0</v>
      </c>
      <c r="AP17">
        <v>1.968204938359569</v>
      </c>
      <c r="AQ17">
        <v>0</v>
      </c>
      <c r="AR17">
        <v>0.91336560190217397</v>
      </c>
      <c r="AS17">
        <v>1.3911496661462983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460.3485480274835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1.9299911914881478</v>
      </c>
      <c r="L18">
        <v>306.26093980858474</v>
      </c>
      <c r="M18">
        <v>27.188527118835346</v>
      </c>
      <c r="N18">
        <v>17.450210455344585</v>
      </c>
      <c r="O18">
        <v>0</v>
      </c>
      <c r="P18">
        <v>37.111018952542373</v>
      </c>
      <c r="Q18">
        <v>2.891801558441558</v>
      </c>
      <c r="R18">
        <v>2.8896795086449538</v>
      </c>
      <c r="S18">
        <v>2.8893</v>
      </c>
      <c r="T18">
        <v>0</v>
      </c>
      <c r="U18">
        <v>20.410040619968129</v>
      </c>
      <c r="V18">
        <v>1.928713383011583</v>
      </c>
      <c r="W18">
        <v>1.9291908108859752</v>
      </c>
      <c r="X18">
        <v>9.6306208075185982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4.8688540882307096</v>
      </c>
      <c r="AF18">
        <v>1.893695405679513</v>
      </c>
      <c r="AG18">
        <v>0</v>
      </c>
      <c r="AH18">
        <v>0</v>
      </c>
      <c r="AI18">
        <v>0</v>
      </c>
      <c r="AJ18">
        <v>0</v>
      </c>
      <c r="AK18">
        <v>16.084704111899136</v>
      </c>
      <c r="AL18">
        <v>0</v>
      </c>
      <c r="AM18">
        <v>0</v>
      </c>
      <c r="AN18">
        <v>0.71853999999999996</v>
      </c>
      <c r="AO18">
        <v>0</v>
      </c>
      <c r="AP18">
        <v>1.968204938359569</v>
      </c>
      <c r="AQ18">
        <v>0</v>
      </c>
      <c r="AR18">
        <v>0.91336560190217397</v>
      </c>
      <c r="AS18">
        <v>1.3911496661462983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460.3485480274835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1.9299911914881478</v>
      </c>
      <c r="L19">
        <v>306.26193257228084</v>
      </c>
      <c r="M19">
        <v>27.188527118835346</v>
      </c>
      <c r="N19">
        <v>17.450210455344585</v>
      </c>
      <c r="O19">
        <v>0</v>
      </c>
      <c r="P19">
        <v>37.111018952542373</v>
      </c>
      <c r="Q19">
        <v>2.8878690117773025</v>
      </c>
      <c r="R19">
        <v>2.8896795086449538</v>
      </c>
      <c r="S19">
        <v>2.8902407195985829</v>
      </c>
      <c r="T19">
        <v>0</v>
      </c>
      <c r="U19">
        <v>20.410040619968129</v>
      </c>
      <c r="V19">
        <v>1.928713383011583</v>
      </c>
      <c r="W19">
        <v>1.9291908108859752</v>
      </c>
      <c r="X19">
        <v>9.6306208075185982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4.8688540882307096</v>
      </c>
      <c r="AF19">
        <v>1.893695405679513</v>
      </c>
      <c r="AG19">
        <v>0</v>
      </c>
      <c r="AH19">
        <v>0</v>
      </c>
      <c r="AI19">
        <v>0</v>
      </c>
      <c r="AJ19">
        <v>0</v>
      </c>
      <c r="AK19">
        <v>16.084704111899136</v>
      </c>
      <c r="AL19">
        <v>0</v>
      </c>
      <c r="AM19">
        <v>0</v>
      </c>
      <c r="AN19">
        <v>0.71853999999999996</v>
      </c>
      <c r="AO19">
        <v>0</v>
      </c>
      <c r="AP19">
        <v>1.968204938359569</v>
      </c>
      <c r="AQ19">
        <v>0</v>
      </c>
      <c r="AR19">
        <v>0.91336560190217397</v>
      </c>
      <c r="AS19">
        <v>1.3911496661462983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460.34654896411394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1.9299911914881478</v>
      </c>
      <c r="L20">
        <v>306.26193257228084</v>
      </c>
      <c r="M20">
        <v>27.188527118835346</v>
      </c>
      <c r="N20">
        <v>17.450210455344585</v>
      </c>
      <c r="O20">
        <v>0</v>
      </c>
      <c r="P20">
        <v>37.111018952542373</v>
      </c>
      <c r="Q20">
        <v>2.8878690117773025</v>
      </c>
      <c r="R20">
        <v>2.8896795086449538</v>
      </c>
      <c r="S20">
        <v>2.8902407195985829</v>
      </c>
      <c r="T20">
        <v>0</v>
      </c>
      <c r="U20">
        <v>20.410040619968129</v>
      </c>
      <c r="V20">
        <v>1.928713383011583</v>
      </c>
      <c r="W20">
        <v>1.9291908108859752</v>
      </c>
      <c r="X20">
        <v>9.6306208075185982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4.8688540882307096</v>
      </c>
      <c r="AF20">
        <v>1.893695405679513</v>
      </c>
      <c r="AG20">
        <v>0</v>
      </c>
      <c r="AH20">
        <v>0</v>
      </c>
      <c r="AI20">
        <v>0</v>
      </c>
      <c r="AJ20">
        <v>0</v>
      </c>
      <c r="AK20">
        <v>16.084704111899136</v>
      </c>
      <c r="AL20">
        <v>0</v>
      </c>
      <c r="AM20">
        <v>0</v>
      </c>
      <c r="AN20">
        <v>0.71853999999999996</v>
      </c>
      <c r="AO20">
        <v>0</v>
      </c>
      <c r="AP20">
        <v>1.968204938359569</v>
      </c>
      <c r="AQ20">
        <v>4.598330550317459</v>
      </c>
      <c r="AR20">
        <v>0.91336560190217397</v>
      </c>
      <c r="AS20">
        <v>1.3911496661462983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464.94487951443142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1.9300164576645267</v>
      </c>
      <c r="L21">
        <v>306.26193257228084</v>
      </c>
      <c r="M21">
        <v>27.188527118835346</v>
      </c>
      <c r="N21">
        <v>17.450210455344585</v>
      </c>
      <c r="O21">
        <v>0</v>
      </c>
      <c r="P21">
        <v>37.111018952542373</v>
      </c>
      <c r="Q21">
        <v>2.8878690117773025</v>
      </c>
      <c r="R21">
        <v>2.8896795086449538</v>
      </c>
      <c r="S21">
        <v>2.8902407195985829</v>
      </c>
      <c r="T21">
        <v>0</v>
      </c>
      <c r="U21">
        <v>20.410040619968129</v>
      </c>
      <c r="V21">
        <v>1.9308600988235294</v>
      </c>
      <c r="W21">
        <v>1.9298882482926827</v>
      </c>
      <c r="X21">
        <v>9.6298664521853432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4.8688540882307096</v>
      </c>
      <c r="AF21">
        <v>1.893695405679513</v>
      </c>
      <c r="AG21">
        <v>0</v>
      </c>
      <c r="AH21">
        <v>0</v>
      </c>
      <c r="AI21">
        <v>0</v>
      </c>
      <c r="AJ21">
        <v>0</v>
      </c>
      <c r="AK21">
        <v>16.084704111899136</v>
      </c>
      <c r="AL21">
        <v>0</v>
      </c>
      <c r="AM21">
        <v>0</v>
      </c>
      <c r="AN21">
        <v>0.71853999999999996</v>
      </c>
      <c r="AO21">
        <v>0</v>
      </c>
      <c r="AP21">
        <v>1.968204938359569</v>
      </c>
      <c r="AQ21">
        <v>4.598330550317459</v>
      </c>
      <c r="AR21">
        <v>0.91336560190217397</v>
      </c>
      <c r="AS21">
        <v>1.3911496661462983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464.94699457849316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1.9299930898675257</v>
      </c>
      <c r="L22">
        <v>306.26193257228084</v>
      </c>
      <c r="M22">
        <v>27.188527118835346</v>
      </c>
      <c r="N22">
        <v>17.450210455344585</v>
      </c>
      <c r="O22">
        <v>0</v>
      </c>
      <c r="P22">
        <v>37.111018952542373</v>
      </c>
      <c r="Q22">
        <v>2.8878690117773025</v>
      </c>
      <c r="R22">
        <v>2.8896795086449538</v>
      </c>
      <c r="S22">
        <v>2.8902407195985829</v>
      </c>
      <c r="T22">
        <v>0</v>
      </c>
      <c r="U22">
        <v>20.410040619968129</v>
      </c>
      <c r="V22">
        <v>1.9308600988235294</v>
      </c>
      <c r="W22">
        <v>1.9298882482926827</v>
      </c>
      <c r="X22">
        <v>9.6298664521853432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4.8688540882307096</v>
      </c>
      <c r="AF22">
        <v>1.893695405679513</v>
      </c>
      <c r="AG22">
        <v>0</v>
      </c>
      <c r="AH22">
        <v>0</v>
      </c>
      <c r="AI22">
        <v>0</v>
      </c>
      <c r="AJ22">
        <v>0</v>
      </c>
      <c r="AK22">
        <v>16.084704111899136</v>
      </c>
      <c r="AL22">
        <v>0</v>
      </c>
      <c r="AM22">
        <v>0</v>
      </c>
      <c r="AN22">
        <v>0.71853999999999996</v>
      </c>
      <c r="AO22">
        <v>0</v>
      </c>
      <c r="AP22">
        <v>1.968204938359569</v>
      </c>
      <c r="AQ22">
        <v>5.9573513599999988</v>
      </c>
      <c r="AR22">
        <v>0.91336560190217397</v>
      </c>
      <c r="AS22">
        <v>1.3911496661462983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466.30599202037871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1.9300132557622767</v>
      </c>
      <c r="L23">
        <v>306.26193257228084</v>
      </c>
      <c r="M23">
        <v>27.188527118835346</v>
      </c>
      <c r="N23">
        <v>17.450210455344585</v>
      </c>
      <c r="O23">
        <v>0</v>
      </c>
      <c r="P23">
        <v>37.111018952542373</v>
      </c>
      <c r="Q23">
        <v>2.8878690117773025</v>
      </c>
      <c r="R23">
        <v>2.8896795086449538</v>
      </c>
      <c r="S23">
        <v>2.8902407195985829</v>
      </c>
      <c r="T23">
        <v>0</v>
      </c>
      <c r="U23">
        <v>20.410040619968129</v>
      </c>
      <c r="V23">
        <v>1.9308600988235294</v>
      </c>
      <c r="W23">
        <v>1.9298882482926827</v>
      </c>
      <c r="X23">
        <v>9.6298664521853432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4.8688540882307096</v>
      </c>
      <c r="AF23">
        <v>1.893695405679513</v>
      </c>
      <c r="AG23">
        <v>0</v>
      </c>
      <c r="AH23">
        <v>0</v>
      </c>
      <c r="AI23">
        <v>0</v>
      </c>
      <c r="AJ23">
        <v>0</v>
      </c>
      <c r="AK23">
        <v>16.084704111899136</v>
      </c>
      <c r="AL23">
        <v>0</v>
      </c>
      <c r="AM23">
        <v>0</v>
      </c>
      <c r="AN23">
        <v>0.71853999999999996</v>
      </c>
      <c r="AO23">
        <v>0</v>
      </c>
      <c r="AP23">
        <v>0</v>
      </c>
      <c r="AQ23">
        <v>9.1966611006349179</v>
      </c>
      <c r="AR23">
        <v>0.91336560190217397</v>
      </c>
      <c r="AS23">
        <v>1.3911496661462983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467.57711698854877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1.9299943150647105</v>
      </c>
      <c r="L24">
        <v>306.26193257228084</v>
      </c>
      <c r="M24">
        <v>27.188527118835346</v>
      </c>
      <c r="N24">
        <v>17.450210455344585</v>
      </c>
      <c r="O24">
        <v>0</v>
      </c>
      <c r="P24">
        <v>37.111018952542373</v>
      </c>
      <c r="Q24">
        <v>2.8878690117773025</v>
      </c>
      <c r="R24">
        <v>2.8896795086449538</v>
      </c>
      <c r="S24">
        <v>2.8902407195985829</v>
      </c>
      <c r="T24">
        <v>0</v>
      </c>
      <c r="U24">
        <v>20.410040619968129</v>
      </c>
      <c r="V24">
        <v>1.9308600988235294</v>
      </c>
      <c r="W24">
        <v>1.9298882482926827</v>
      </c>
      <c r="X24">
        <v>9.6298664521853432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4.8688540882307096</v>
      </c>
      <c r="AF24">
        <v>1.893695405679513</v>
      </c>
      <c r="AG24">
        <v>0</v>
      </c>
      <c r="AH24">
        <v>5.0367434547201695</v>
      </c>
      <c r="AI24">
        <v>0</v>
      </c>
      <c r="AJ24">
        <v>0</v>
      </c>
      <c r="AK24">
        <v>16.084704111899136</v>
      </c>
      <c r="AL24">
        <v>0</v>
      </c>
      <c r="AM24">
        <v>0</v>
      </c>
      <c r="AN24">
        <v>0.71853999999999996</v>
      </c>
      <c r="AO24">
        <v>0</v>
      </c>
      <c r="AP24">
        <v>0</v>
      </c>
      <c r="AQ24">
        <v>9.1966611006349179</v>
      </c>
      <c r="AR24">
        <v>0.91336560190217397</v>
      </c>
      <c r="AS24">
        <v>1.3911496661462983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472.6138415025714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1.9300020457574647</v>
      </c>
      <c r="L25">
        <v>306.26193257228084</v>
      </c>
      <c r="M25">
        <v>27.188527118835346</v>
      </c>
      <c r="N25">
        <v>17.450210455344585</v>
      </c>
      <c r="O25">
        <v>0</v>
      </c>
      <c r="P25">
        <v>37.111018952542373</v>
      </c>
      <c r="Q25">
        <v>2.8878690117773025</v>
      </c>
      <c r="R25">
        <v>2.8896795086449538</v>
      </c>
      <c r="S25">
        <v>2.8902407195985829</v>
      </c>
      <c r="T25">
        <v>0</v>
      </c>
      <c r="U25">
        <v>20.410040619968129</v>
      </c>
      <c r="V25">
        <v>1.9308600988235294</v>
      </c>
      <c r="W25">
        <v>1.9298882482926827</v>
      </c>
      <c r="X25">
        <v>9.6298664521853432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4.8688540882307096</v>
      </c>
      <c r="AF25">
        <v>1.893695405679513</v>
      </c>
      <c r="AG25">
        <v>0</v>
      </c>
      <c r="AH25">
        <v>15.669868082639915</v>
      </c>
      <c r="AI25">
        <v>0</v>
      </c>
      <c r="AJ25">
        <v>0</v>
      </c>
      <c r="AK25">
        <v>16.084704111899136</v>
      </c>
      <c r="AL25">
        <v>0</v>
      </c>
      <c r="AM25">
        <v>0</v>
      </c>
      <c r="AN25">
        <v>0.71853999999999996</v>
      </c>
      <c r="AO25">
        <v>0</v>
      </c>
      <c r="AP25">
        <v>0</v>
      </c>
      <c r="AQ25">
        <v>13.79499165095238</v>
      </c>
      <c r="AR25">
        <v>0.91336560190217397</v>
      </c>
      <c r="AS25">
        <v>1.3911496661462983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487.84530441150139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1.9300020457574647</v>
      </c>
      <c r="L26">
        <v>306.26193257228084</v>
      </c>
      <c r="M26">
        <v>27.188527118835346</v>
      </c>
      <c r="N26">
        <v>17.450210455344585</v>
      </c>
      <c r="O26">
        <v>0</v>
      </c>
      <c r="P26">
        <v>37.111018952542373</v>
      </c>
      <c r="Q26">
        <v>2.8878690117773025</v>
      </c>
      <c r="R26">
        <v>2.8904623622098731</v>
      </c>
      <c r="S26">
        <v>2.8902407195985829</v>
      </c>
      <c r="T26">
        <v>0</v>
      </c>
      <c r="U26">
        <v>20.410040619968129</v>
      </c>
      <c r="V26">
        <v>1.9308600988235294</v>
      </c>
      <c r="W26">
        <v>10.288304966735966</v>
      </c>
      <c r="X26">
        <v>29.058391909577775</v>
      </c>
      <c r="Y26">
        <v>0</v>
      </c>
      <c r="Z26">
        <v>0</v>
      </c>
      <c r="AA26">
        <v>0</v>
      </c>
      <c r="AB26">
        <v>3.8918101980495119</v>
      </c>
      <c r="AC26">
        <v>0</v>
      </c>
      <c r="AD26">
        <v>2.6996219945495836</v>
      </c>
      <c r="AE26">
        <v>9.7377084832424021</v>
      </c>
      <c r="AF26">
        <v>3.787390811359026</v>
      </c>
      <c r="AG26">
        <v>0</v>
      </c>
      <c r="AH26">
        <v>15.669868082639915</v>
      </c>
      <c r="AI26">
        <v>0</v>
      </c>
      <c r="AJ26">
        <v>0</v>
      </c>
      <c r="AK26">
        <v>16.084704111899136</v>
      </c>
      <c r="AL26">
        <v>0</v>
      </c>
      <c r="AM26">
        <v>0</v>
      </c>
      <c r="AN26">
        <v>0.71853999999999996</v>
      </c>
      <c r="AO26">
        <v>0</v>
      </c>
      <c r="AP26">
        <v>0</v>
      </c>
      <c r="AQ26">
        <v>13.79499165095238</v>
      </c>
      <c r="AR26">
        <v>0.91336560190217397</v>
      </c>
      <c r="AS26">
        <v>1.3911496661462983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528.98701143419214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1.9299894319530562</v>
      </c>
      <c r="L27">
        <v>348.85113699509174</v>
      </c>
      <c r="M27">
        <v>27.188527118835346</v>
      </c>
      <c r="N27">
        <v>17.450210455344585</v>
      </c>
      <c r="O27">
        <v>0</v>
      </c>
      <c r="P27">
        <v>37.111018952542373</v>
      </c>
      <c r="Q27">
        <v>2.8898601147704595</v>
      </c>
      <c r="R27">
        <v>12.527196941848905</v>
      </c>
      <c r="S27">
        <v>2.8896993047294002</v>
      </c>
      <c r="T27">
        <v>0</v>
      </c>
      <c r="U27">
        <v>20.410040619968129</v>
      </c>
      <c r="V27">
        <v>4.590666926589078</v>
      </c>
      <c r="W27">
        <v>10.288304966735966</v>
      </c>
      <c r="X27">
        <v>29.058887304492881</v>
      </c>
      <c r="Y27">
        <v>0</v>
      </c>
      <c r="Z27">
        <v>0.32504624999999998</v>
      </c>
      <c r="AA27">
        <v>2.4506077966244728</v>
      </c>
      <c r="AB27">
        <v>3.8918101980495119</v>
      </c>
      <c r="AC27">
        <v>0.3762833111355427</v>
      </c>
      <c r="AD27">
        <v>5.3992442959121885</v>
      </c>
      <c r="AE27">
        <v>9.7377084832424021</v>
      </c>
      <c r="AF27">
        <v>5.6810862170385397</v>
      </c>
      <c r="AG27">
        <v>0</v>
      </c>
      <c r="AH27">
        <v>22.385525919999999</v>
      </c>
      <c r="AI27">
        <v>0</v>
      </c>
      <c r="AJ27">
        <v>0</v>
      </c>
      <c r="AK27">
        <v>16.084704111899136</v>
      </c>
      <c r="AL27">
        <v>0</v>
      </c>
      <c r="AM27">
        <v>1.2211144501125279</v>
      </c>
      <c r="AN27">
        <v>0.71853999999999996</v>
      </c>
      <c r="AO27">
        <v>0</v>
      </c>
      <c r="AP27">
        <v>1.968204938359569</v>
      </c>
      <c r="AQ27">
        <v>13.79499165095238</v>
      </c>
      <c r="AR27">
        <v>1.1417067722826086</v>
      </c>
      <c r="AS27">
        <v>1.3911496661462983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601.75326319465694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1.8899369011749201</v>
      </c>
      <c r="L28">
        <v>462.28914172619807</v>
      </c>
      <c r="M28">
        <v>27.188527118835346</v>
      </c>
      <c r="N28">
        <v>17.450210455344585</v>
      </c>
      <c r="O28">
        <v>0</v>
      </c>
      <c r="P28">
        <v>37.111018952542373</v>
      </c>
      <c r="Q28">
        <v>2.8898601147704595</v>
      </c>
      <c r="R28">
        <v>12.527196941848905</v>
      </c>
      <c r="S28">
        <v>2.8896993047294002</v>
      </c>
      <c r="T28">
        <v>0</v>
      </c>
      <c r="U28">
        <v>20.410040619968129</v>
      </c>
      <c r="V28">
        <v>4.5909241638316924</v>
      </c>
      <c r="W28">
        <v>10.288531096360382</v>
      </c>
      <c r="X28">
        <v>29.057316736064188</v>
      </c>
      <c r="Y28">
        <v>0</v>
      </c>
      <c r="Z28">
        <v>3.8537483522727274</v>
      </c>
      <c r="AA28">
        <v>4.1506298113924052</v>
      </c>
      <c r="AB28">
        <v>7.9175487194298562</v>
      </c>
      <c r="AC28">
        <v>8.587910611748077</v>
      </c>
      <c r="AD28">
        <v>5.3992442959121885</v>
      </c>
      <c r="AE28">
        <v>14.606562571473113</v>
      </c>
      <c r="AF28">
        <v>11.070834561359026</v>
      </c>
      <c r="AG28">
        <v>0</v>
      </c>
      <c r="AH28">
        <v>39.174670360000007</v>
      </c>
      <c r="AI28">
        <v>0</v>
      </c>
      <c r="AJ28">
        <v>0</v>
      </c>
      <c r="AK28">
        <v>16.084704111899136</v>
      </c>
      <c r="AL28">
        <v>0</v>
      </c>
      <c r="AM28">
        <v>2.4422289002250559</v>
      </c>
      <c r="AN28">
        <v>0.71853999999999996</v>
      </c>
      <c r="AO28">
        <v>0</v>
      </c>
      <c r="AP28">
        <v>1.968204938359569</v>
      </c>
      <c r="AQ28">
        <v>13.79499165095238</v>
      </c>
      <c r="AR28">
        <v>10.438463101358696</v>
      </c>
      <c r="AS28">
        <v>1.3911496661462983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770.18183578419712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1.9299559526465393</v>
      </c>
      <c r="L29">
        <v>529.70648357849302</v>
      </c>
      <c r="M29">
        <v>27.188527118835346</v>
      </c>
      <c r="N29">
        <v>17.450210455344585</v>
      </c>
      <c r="O29">
        <v>0</v>
      </c>
      <c r="P29">
        <v>37.111018952542373</v>
      </c>
      <c r="Q29">
        <v>2.8898601147704595</v>
      </c>
      <c r="R29">
        <v>12.527196941848905</v>
      </c>
      <c r="S29">
        <v>2.8896993047294002</v>
      </c>
      <c r="T29">
        <v>0</v>
      </c>
      <c r="U29">
        <v>20.410040619968129</v>
      </c>
      <c r="V29">
        <v>4.589949424727739</v>
      </c>
      <c r="W29">
        <v>10.288531096360382</v>
      </c>
      <c r="X29">
        <v>29.057316736064188</v>
      </c>
      <c r="Y29">
        <v>0</v>
      </c>
      <c r="Z29">
        <v>3.8537483522727274</v>
      </c>
      <c r="AA29">
        <v>8.1686931666666673</v>
      </c>
      <c r="AB29">
        <v>7.9175487194298562</v>
      </c>
      <c r="AC29">
        <v>8.587910611748077</v>
      </c>
      <c r="AD29">
        <v>8.0988662904617712</v>
      </c>
      <c r="AE29">
        <v>14.606562571473113</v>
      </c>
      <c r="AF29">
        <v>11.070834561359026</v>
      </c>
      <c r="AG29">
        <v>0</v>
      </c>
      <c r="AH29">
        <v>40.57376557659979</v>
      </c>
      <c r="AI29">
        <v>1.1285606106834249</v>
      </c>
      <c r="AJ29">
        <v>0</v>
      </c>
      <c r="AK29">
        <v>16.084704111899136</v>
      </c>
      <c r="AL29">
        <v>0</v>
      </c>
      <c r="AM29">
        <v>3.1134479129782444</v>
      </c>
      <c r="AN29">
        <v>0.71853999999999996</v>
      </c>
      <c r="AO29">
        <v>0</v>
      </c>
      <c r="AP29">
        <v>0</v>
      </c>
      <c r="AQ29">
        <v>13.79499165095238</v>
      </c>
      <c r="AR29">
        <v>10.438463101358696</v>
      </c>
      <c r="AS29">
        <v>1.3911496661462983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845.58657720036035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1.9299559526465393</v>
      </c>
      <c r="L30">
        <v>557.14959585708834</v>
      </c>
      <c r="M30">
        <v>27.188527118835346</v>
      </c>
      <c r="N30">
        <v>17.450210455344585</v>
      </c>
      <c r="O30">
        <v>0</v>
      </c>
      <c r="P30">
        <v>37.111018952542373</v>
      </c>
      <c r="Q30">
        <v>2.8898601147704595</v>
      </c>
      <c r="R30">
        <v>12.527196941848905</v>
      </c>
      <c r="S30">
        <v>2.8896993047294002</v>
      </c>
      <c r="T30">
        <v>0</v>
      </c>
      <c r="U30">
        <v>20.410040619968129</v>
      </c>
      <c r="V30">
        <v>4.589949424727739</v>
      </c>
      <c r="W30">
        <v>10.288531096360382</v>
      </c>
      <c r="X30">
        <v>29.057316736064188</v>
      </c>
      <c r="Y30">
        <v>0</v>
      </c>
      <c r="Z30">
        <v>3.8537483522727274</v>
      </c>
      <c r="AA30">
        <v>8.1686931666666673</v>
      </c>
      <c r="AB30">
        <v>7.9175487194298562</v>
      </c>
      <c r="AC30">
        <v>8.587910611748077</v>
      </c>
      <c r="AD30">
        <v>8.0988662904617712</v>
      </c>
      <c r="AE30">
        <v>14.606562571473113</v>
      </c>
      <c r="AF30">
        <v>11.070834561359026</v>
      </c>
      <c r="AG30">
        <v>0</v>
      </c>
      <c r="AH30">
        <v>40.57376557659979</v>
      </c>
      <c r="AI30">
        <v>4.8904292106834255</v>
      </c>
      <c r="AJ30">
        <v>0</v>
      </c>
      <c r="AK30">
        <v>16.084704111899136</v>
      </c>
      <c r="AL30">
        <v>0</v>
      </c>
      <c r="AM30">
        <v>3.1134479129782444</v>
      </c>
      <c r="AN30">
        <v>0.71853999999999996</v>
      </c>
      <c r="AO30">
        <v>0</v>
      </c>
      <c r="AP30">
        <v>0</v>
      </c>
      <c r="AQ30">
        <v>13.79499165095238</v>
      </c>
      <c r="AR30">
        <v>1.1417067722826086</v>
      </c>
      <c r="AS30">
        <v>1.3911496661462983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867.4948017498798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9.0003111084077183</v>
      </c>
      <c r="L31">
        <v>557.14959585708834</v>
      </c>
      <c r="M31">
        <v>27.188527118835346</v>
      </c>
      <c r="N31">
        <v>17.450210455344585</v>
      </c>
      <c r="O31">
        <v>0</v>
      </c>
      <c r="P31">
        <v>37.111018952542373</v>
      </c>
      <c r="Q31">
        <v>3.1621060524781348</v>
      </c>
      <c r="R31">
        <v>12.716541779192168</v>
      </c>
      <c r="S31">
        <v>7.5399791407648502</v>
      </c>
      <c r="T31">
        <v>0</v>
      </c>
      <c r="U31">
        <v>20.410040619968129</v>
      </c>
      <c r="V31">
        <v>4.589949424727739</v>
      </c>
      <c r="W31">
        <v>10.288531096360382</v>
      </c>
      <c r="X31">
        <v>29.057316736064188</v>
      </c>
      <c r="Y31">
        <v>0</v>
      </c>
      <c r="Z31">
        <v>3.8537483522727274</v>
      </c>
      <c r="AA31">
        <v>8.1686931666666673</v>
      </c>
      <c r="AB31">
        <v>7.9175487194298562</v>
      </c>
      <c r="AC31">
        <v>8.587910611748077</v>
      </c>
      <c r="AD31">
        <v>8.0988662904617712</v>
      </c>
      <c r="AE31">
        <v>14.606562571473113</v>
      </c>
      <c r="AF31">
        <v>11.070834561359026</v>
      </c>
      <c r="AG31">
        <v>0</v>
      </c>
      <c r="AH31">
        <v>40.57376557659979</v>
      </c>
      <c r="AI31">
        <v>4.8904292106834255</v>
      </c>
      <c r="AJ31">
        <v>0</v>
      </c>
      <c r="AK31">
        <v>16.084704111899136</v>
      </c>
      <c r="AL31">
        <v>0</v>
      </c>
      <c r="AM31">
        <v>3.1134479129782444</v>
      </c>
      <c r="AN31">
        <v>0.71853999999999996</v>
      </c>
      <c r="AO31">
        <v>0</v>
      </c>
      <c r="AP31">
        <v>0</v>
      </c>
      <c r="AQ31">
        <v>13.79499165095238</v>
      </c>
      <c r="AR31">
        <v>0.97860584864130429</v>
      </c>
      <c r="AS31">
        <v>1.3911496661462983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879.51392659308601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9.0003111084077183</v>
      </c>
      <c r="L32">
        <v>557.14959585708834</v>
      </c>
      <c r="M32">
        <v>27.188527118835346</v>
      </c>
      <c r="N32">
        <v>17.450210455344585</v>
      </c>
      <c r="O32">
        <v>0</v>
      </c>
      <c r="P32">
        <v>37.111018952542373</v>
      </c>
      <c r="Q32">
        <v>3.1645919509631049</v>
      </c>
      <c r="R32">
        <v>12.71796462884055</v>
      </c>
      <c r="S32">
        <v>7.801669088257368</v>
      </c>
      <c r="T32">
        <v>0</v>
      </c>
      <c r="U32">
        <v>20.410040619968129</v>
      </c>
      <c r="V32">
        <v>4.589949424727739</v>
      </c>
      <c r="W32">
        <v>10.288531096360382</v>
      </c>
      <c r="X32">
        <v>29.057316736064188</v>
      </c>
      <c r="Y32">
        <v>0</v>
      </c>
      <c r="Z32">
        <v>3.8537483522727274</v>
      </c>
      <c r="AA32">
        <v>8.1686931666666673</v>
      </c>
      <c r="AB32">
        <v>7.9175487194298562</v>
      </c>
      <c r="AC32">
        <v>8.587910611748077</v>
      </c>
      <c r="AD32">
        <v>8.0988662904617712</v>
      </c>
      <c r="AE32">
        <v>14.606562571473113</v>
      </c>
      <c r="AF32">
        <v>11.070834561359026</v>
      </c>
      <c r="AG32">
        <v>0</v>
      </c>
      <c r="AH32">
        <v>41.469186846568107</v>
      </c>
      <c r="AI32">
        <v>4.8904292106834255</v>
      </c>
      <c r="AJ32">
        <v>0</v>
      </c>
      <c r="AK32">
        <v>16.084704111899136</v>
      </c>
      <c r="AL32">
        <v>0</v>
      </c>
      <c r="AM32">
        <v>3.1134479129782444</v>
      </c>
      <c r="AN32">
        <v>0.71853999999999996</v>
      </c>
      <c r="AO32">
        <v>0</v>
      </c>
      <c r="AP32">
        <v>0</v>
      </c>
      <c r="AQ32">
        <v>13.79499165095238</v>
      </c>
      <c r="AR32">
        <v>0.97860584864130429</v>
      </c>
      <c r="AS32">
        <v>1.3911496661462983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880.67494655867995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9.0003111084077183</v>
      </c>
      <c r="L33">
        <v>557.14959585708834</v>
      </c>
      <c r="M33">
        <v>27.188527118835346</v>
      </c>
      <c r="N33">
        <v>17.450210455344585</v>
      </c>
      <c r="O33">
        <v>0</v>
      </c>
      <c r="P33">
        <v>37.111018952542373</v>
      </c>
      <c r="Q33">
        <v>3.1611352023346306</v>
      </c>
      <c r="R33">
        <v>12.716238816846232</v>
      </c>
      <c r="S33">
        <v>7.8021748524203067</v>
      </c>
      <c r="T33">
        <v>0</v>
      </c>
      <c r="U33">
        <v>20.410040619968129</v>
      </c>
      <c r="V33">
        <v>4.589949424727739</v>
      </c>
      <c r="W33">
        <v>10.288531096360382</v>
      </c>
      <c r="X33">
        <v>29.057316736064188</v>
      </c>
      <c r="Y33">
        <v>0</v>
      </c>
      <c r="Z33">
        <v>3.8537483522727274</v>
      </c>
      <c r="AA33">
        <v>4.1506298113924052</v>
      </c>
      <c r="AB33">
        <v>7.9175487194298562</v>
      </c>
      <c r="AC33">
        <v>8.587910611748077</v>
      </c>
      <c r="AD33">
        <v>5.3992442959121885</v>
      </c>
      <c r="AE33">
        <v>14.606562571473113</v>
      </c>
      <c r="AF33">
        <v>11.070834561359026</v>
      </c>
      <c r="AG33">
        <v>0</v>
      </c>
      <c r="AH33">
        <v>33.578288880000002</v>
      </c>
      <c r="AI33">
        <v>4.8904292106834255</v>
      </c>
      <c r="AJ33">
        <v>0</v>
      </c>
      <c r="AK33">
        <v>16.084704111899136</v>
      </c>
      <c r="AL33">
        <v>0</v>
      </c>
      <c r="AM33">
        <v>2.4422289002250559</v>
      </c>
      <c r="AN33">
        <v>0.71853999999999996</v>
      </c>
      <c r="AO33">
        <v>0</v>
      </c>
      <c r="AP33">
        <v>0</v>
      </c>
      <c r="AQ33">
        <v>13.79499165095238</v>
      </c>
      <c r="AR33">
        <v>0.97860584864130429</v>
      </c>
      <c r="AS33">
        <v>1.3911496661462983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865.39046743307495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9.0003111084077183</v>
      </c>
      <c r="L34">
        <v>557.14959585708834</v>
      </c>
      <c r="M34">
        <v>27.188527118835346</v>
      </c>
      <c r="N34">
        <v>17.450210455344585</v>
      </c>
      <c r="O34">
        <v>0</v>
      </c>
      <c r="P34">
        <v>37.111018952542373</v>
      </c>
      <c r="Q34">
        <v>3.1611352023346306</v>
      </c>
      <c r="R34">
        <v>12.716238816846232</v>
      </c>
      <c r="S34">
        <v>7.8021748524203067</v>
      </c>
      <c r="T34">
        <v>0</v>
      </c>
      <c r="U34">
        <v>20.410040619968129</v>
      </c>
      <c r="V34">
        <v>4.589949424727739</v>
      </c>
      <c r="W34">
        <v>10.288531096360382</v>
      </c>
      <c r="X34">
        <v>29.057316736064188</v>
      </c>
      <c r="Y34">
        <v>0</v>
      </c>
      <c r="Z34">
        <v>0</v>
      </c>
      <c r="AA34">
        <v>4.1506298113924052</v>
      </c>
      <c r="AB34">
        <v>7.7836200892723175</v>
      </c>
      <c r="AC34">
        <v>0.3762833111355427</v>
      </c>
      <c r="AD34">
        <v>5.3992442959121885</v>
      </c>
      <c r="AE34">
        <v>14.606562571473113</v>
      </c>
      <c r="AF34">
        <v>5.2440795613590261</v>
      </c>
      <c r="AG34">
        <v>0</v>
      </c>
      <c r="AH34">
        <v>25.631427141583949</v>
      </c>
      <c r="AI34">
        <v>4.8904292106834255</v>
      </c>
      <c r="AJ34">
        <v>0</v>
      </c>
      <c r="AK34">
        <v>16.084704111899136</v>
      </c>
      <c r="AL34">
        <v>0</v>
      </c>
      <c r="AM34">
        <v>1.2211144501125279</v>
      </c>
      <c r="AN34">
        <v>0.71853999999999996</v>
      </c>
      <c r="AO34">
        <v>0</v>
      </c>
      <c r="AP34">
        <v>0</v>
      </c>
      <c r="AQ34">
        <v>13.79499165095238</v>
      </c>
      <c r="AR34">
        <v>0.97860584864130429</v>
      </c>
      <c r="AS34">
        <v>1.3911496661462983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838.19643196150366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9.0003111084077183</v>
      </c>
      <c r="L35">
        <v>557.14959585708834</v>
      </c>
      <c r="M35">
        <v>27.188527118835346</v>
      </c>
      <c r="N35">
        <v>17.450210455344585</v>
      </c>
      <c r="O35">
        <v>0</v>
      </c>
      <c r="P35">
        <v>37.111018952542373</v>
      </c>
      <c r="Q35">
        <v>3.1611352023346306</v>
      </c>
      <c r="R35">
        <v>12.716238816846232</v>
      </c>
      <c r="S35">
        <v>7.8021748524203067</v>
      </c>
      <c r="T35">
        <v>0</v>
      </c>
      <c r="U35">
        <v>20.410040619968129</v>
      </c>
      <c r="V35">
        <v>4.589949424727739</v>
      </c>
      <c r="W35">
        <v>10.288531096360382</v>
      </c>
      <c r="X35">
        <v>29.057316736064188</v>
      </c>
      <c r="Y35">
        <v>0</v>
      </c>
      <c r="Z35">
        <v>0</v>
      </c>
      <c r="AA35">
        <v>2.5673035666666664</v>
      </c>
      <c r="AB35">
        <v>7.7836200892723175</v>
      </c>
      <c r="AC35">
        <v>0</v>
      </c>
      <c r="AD35">
        <v>2.6996219945495836</v>
      </c>
      <c r="AE35">
        <v>9.7377084832424021</v>
      </c>
      <c r="AF35">
        <v>2.6220396272819473</v>
      </c>
      <c r="AG35">
        <v>0</v>
      </c>
      <c r="AH35">
        <v>25.631427141583949</v>
      </c>
      <c r="AI35">
        <v>1.1285606106834249</v>
      </c>
      <c r="AJ35">
        <v>0</v>
      </c>
      <c r="AK35">
        <v>16.084704111899136</v>
      </c>
      <c r="AL35">
        <v>0</v>
      </c>
      <c r="AM35">
        <v>0</v>
      </c>
      <c r="AN35">
        <v>0.71853999999999996</v>
      </c>
      <c r="AO35">
        <v>0</v>
      </c>
      <c r="AP35">
        <v>0</v>
      </c>
      <c r="AQ35">
        <v>13.79499165095238</v>
      </c>
      <c r="AR35">
        <v>0.97860584864130429</v>
      </c>
      <c r="AS35">
        <v>1.3911496661462983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821.06332303185934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9.0003111084077183</v>
      </c>
      <c r="L36">
        <v>557.14959585708834</v>
      </c>
      <c r="M36">
        <v>27.188527118835346</v>
      </c>
      <c r="N36">
        <v>17.450210455344585</v>
      </c>
      <c r="O36">
        <v>0</v>
      </c>
      <c r="P36">
        <v>37.111018952542373</v>
      </c>
      <c r="Q36">
        <v>3.1611352023346306</v>
      </c>
      <c r="R36">
        <v>12.527196941848905</v>
      </c>
      <c r="S36">
        <v>7.8019354191263286</v>
      </c>
      <c r="T36">
        <v>0</v>
      </c>
      <c r="U36">
        <v>20.410040619968129</v>
      </c>
      <c r="V36">
        <v>4.589949424727739</v>
      </c>
      <c r="W36">
        <v>10.288531096360382</v>
      </c>
      <c r="X36">
        <v>29.057316736064188</v>
      </c>
      <c r="Y36">
        <v>0</v>
      </c>
      <c r="Z36">
        <v>0</v>
      </c>
      <c r="AA36">
        <v>0</v>
      </c>
      <c r="AB36">
        <v>3.8918101980495119</v>
      </c>
      <c r="AC36">
        <v>0</v>
      </c>
      <c r="AD36">
        <v>0</v>
      </c>
      <c r="AE36">
        <v>9.7377084832424021</v>
      </c>
      <c r="AF36">
        <v>2.6220396272819473</v>
      </c>
      <c r="AG36">
        <v>0</v>
      </c>
      <c r="AH36">
        <v>17.348782465279829</v>
      </c>
      <c r="AI36">
        <v>0</v>
      </c>
      <c r="AJ36">
        <v>0</v>
      </c>
      <c r="AK36">
        <v>16.084704111899136</v>
      </c>
      <c r="AL36">
        <v>0</v>
      </c>
      <c r="AM36">
        <v>0</v>
      </c>
      <c r="AN36">
        <v>0.71853999999999996</v>
      </c>
      <c r="AO36">
        <v>0</v>
      </c>
      <c r="AP36">
        <v>0</v>
      </c>
      <c r="AQ36">
        <v>13.79499165095238</v>
      </c>
      <c r="AR36">
        <v>0.97860584864130429</v>
      </c>
      <c r="AS36">
        <v>1.3911496661462983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802.30410098414166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9.0003111084077183</v>
      </c>
      <c r="L37">
        <v>557.14959585708834</v>
      </c>
      <c r="M37">
        <v>27.188527118835346</v>
      </c>
      <c r="N37">
        <v>17.450210455344585</v>
      </c>
      <c r="O37">
        <v>0</v>
      </c>
      <c r="P37">
        <v>37.111018952542373</v>
      </c>
      <c r="Q37">
        <v>3.1611352023346306</v>
      </c>
      <c r="R37">
        <v>12.527196941848905</v>
      </c>
      <c r="S37">
        <v>7.8019354191263286</v>
      </c>
      <c r="T37">
        <v>0</v>
      </c>
      <c r="U37">
        <v>20.410040619968129</v>
      </c>
      <c r="V37">
        <v>4.589949424727739</v>
      </c>
      <c r="W37">
        <v>10.288531096360382</v>
      </c>
      <c r="X37">
        <v>29.057316736064188</v>
      </c>
      <c r="Y37">
        <v>0</v>
      </c>
      <c r="Z37">
        <v>0</v>
      </c>
      <c r="AA37">
        <v>0</v>
      </c>
      <c r="AB37">
        <v>3.8918101980495119</v>
      </c>
      <c r="AC37">
        <v>0</v>
      </c>
      <c r="AD37">
        <v>0</v>
      </c>
      <c r="AE37">
        <v>4.8688540882307096</v>
      </c>
      <c r="AF37">
        <v>2.6220396272819473</v>
      </c>
      <c r="AG37">
        <v>0</v>
      </c>
      <c r="AH37">
        <v>5.0647251872439281</v>
      </c>
      <c r="AI37">
        <v>0</v>
      </c>
      <c r="AJ37">
        <v>0</v>
      </c>
      <c r="AK37">
        <v>16.084704111899136</v>
      </c>
      <c r="AL37">
        <v>0</v>
      </c>
      <c r="AM37">
        <v>0</v>
      </c>
      <c r="AN37">
        <v>0.71853999999999996</v>
      </c>
      <c r="AO37">
        <v>0</v>
      </c>
      <c r="AP37">
        <v>0</v>
      </c>
      <c r="AQ37">
        <v>13.79499165095238</v>
      </c>
      <c r="AR37">
        <v>0.97860584864130429</v>
      </c>
      <c r="AS37">
        <v>1.3911496661462983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785.15118931109407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9.0003111084077183</v>
      </c>
      <c r="L38">
        <v>557.14959585708834</v>
      </c>
      <c r="M38">
        <v>27.188527118835346</v>
      </c>
      <c r="N38">
        <v>17.450210455344585</v>
      </c>
      <c r="O38">
        <v>0</v>
      </c>
      <c r="P38">
        <v>37.111018952542373</v>
      </c>
      <c r="Q38">
        <v>3.1611352023346306</v>
      </c>
      <c r="R38">
        <v>12.527196941848905</v>
      </c>
      <c r="S38">
        <v>7.8019354191263286</v>
      </c>
      <c r="T38">
        <v>0</v>
      </c>
      <c r="U38">
        <v>20.410040619968129</v>
      </c>
      <c r="V38">
        <v>4.589949424727739</v>
      </c>
      <c r="W38">
        <v>10.288531096360382</v>
      </c>
      <c r="X38">
        <v>29.057316736064188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4.8688540882307096</v>
      </c>
      <c r="AF38">
        <v>2.6220396272819473</v>
      </c>
      <c r="AG38">
        <v>0</v>
      </c>
      <c r="AH38">
        <v>0</v>
      </c>
      <c r="AI38">
        <v>0</v>
      </c>
      <c r="AJ38">
        <v>0</v>
      </c>
      <c r="AK38">
        <v>16.084704111899136</v>
      </c>
      <c r="AL38">
        <v>0</v>
      </c>
      <c r="AM38">
        <v>0</v>
      </c>
      <c r="AN38">
        <v>0.71853999999999996</v>
      </c>
      <c r="AO38">
        <v>0</v>
      </c>
      <c r="AP38">
        <v>0</v>
      </c>
      <c r="AQ38">
        <v>13.79499165095238</v>
      </c>
      <c r="AR38">
        <v>0.97860584864130429</v>
      </c>
      <c r="AS38">
        <v>1.3911496661462983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776.19465392580071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9.0003111084077183</v>
      </c>
      <c r="L39">
        <v>557.14959585708834</v>
      </c>
      <c r="M39">
        <v>27.188527118835346</v>
      </c>
      <c r="N39">
        <v>17.450210455344585</v>
      </c>
      <c r="O39">
        <v>0</v>
      </c>
      <c r="P39">
        <v>37.111018952542373</v>
      </c>
      <c r="Q39">
        <v>3.1611352023346306</v>
      </c>
      <c r="R39">
        <v>12.527196941848905</v>
      </c>
      <c r="S39">
        <v>7.8019354191263286</v>
      </c>
      <c r="T39">
        <v>0</v>
      </c>
      <c r="U39">
        <v>20.410040619968129</v>
      </c>
      <c r="V39">
        <v>4.589949424727739</v>
      </c>
      <c r="W39">
        <v>10.288531096360382</v>
      </c>
      <c r="X39">
        <v>29.057316736064188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4.8688540882307096</v>
      </c>
      <c r="AF39">
        <v>2.6220396272819473</v>
      </c>
      <c r="AG39">
        <v>0</v>
      </c>
      <c r="AH39">
        <v>0</v>
      </c>
      <c r="AI39">
        <v>0</v>
      </c>
      <c r="AJ39">
        <v>0</v>
      </c>
      <c r="AK39">
        <v>16.084704111899136</v>
      </c>
      <c r="AL39">
        <v>0</v>
      </c>
      <c r="AM39">
        <v>0</v>
      </c>
      <c r="AN39">
        <v>0.71853999999999996</v>
      </c>
      <c r="AO39">
        <v>0</v>
      </c>
      <c r="AP39">
        <v>0</v>
      </c>
      <c r="AQ39">
        <v>13.79499165095238</v>
      </c>
      <c r="AR39">
        <v>1.1417067722826086</v>
      </c>
      <c r="AS39">
        <v>1.3911496661462983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776.35775484944202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9.0003111084077183</v>
      </c>
      <c r="L40">
        <v>557.14959585708834</v>
      </c>
      <c r="M40">
        <v>27.188527118835346</v>
      </c>
      <c r="N40">
        <v>17.450210455344585</v>
      </c>
      <c r="O40">
        <v>0</v>
      </c>
      <c r="P40">
        <v>37.111018952542373</v>
      </c>
      <c r="Q40">
        <v>3.1611352023346306</v>
      </c>
      <c r="R40">
        <v>12.527196941848905</v>
      </c>
      <c r="S40">
        <v>7.8019354191263286</v>
      </c>
      <c r="T40">
        <v>0</v>
      </c>
      <c r="U40">
        <v>20.410040619968129</v>
      </c>
      <c r="V40">
        <v>4.589949424727739</v>
      </c>
      <c r="W40">
        <v>10.288531096360382</v>
      </c>
      <c r="X40">
        <v>29.057316736064188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4.8688540882307096</v>
      </c>
      <c r="AF40">
        <v>2.6220396272819473</v>
      </c>
      <c r="AG40">
        <v>0</v>
      </c>
      <c r="AH40">
        <v>0</v>
      </c>
      <c r="AI40">
        <v>0</v>
      </c>
      <c r="AJ40">
        <v>0</v>
      </c>
      <c r="AK40">
        <v>16.084704111899136</v>
      </c>
      <c r="AL40">
        <v>0</v>
      </c>
      <c r="AM40">
        <v>0</v>
      </c>
      <c r="AN40">
        <v>0.71853999999999996</v>
      </c>
      <c r="AO40">
        <v>0</v>
      </c>
      <c r="AP40">
        <v>0</v>
      </c>
      <c r="AQ40">
        <v>9.1966611006349179</v>
      </c>
      <c r="AR40">
        <v>10.438463101358696</v>
      </c>
      <c r="AS40">
        <v>1.3911496661462983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781.05618062820065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9.0003111084077183</v>
      </c>
      <c r="L41">
        <v>557.14959585708834</v>
      </c>
      <c r="M41">
        <v>27.188527118835346</v>
      </c>
      <c r="N41">
        <v>17.450210455344585</v>
      </c>
      <c r="O41">
        <v>0</v>
      </c>
      <c r="P41">
        <v>37.111018952542373</v>
      </c>
      <c r="Q41">
        <v>3.1611352023346306</v>
      </c>
      <c r="R41">
        <v>12.527196941848905</v>
      </c>
      <c r="S41">
        <v>7.8019354191263286</v>
      </c>
      <c r="T41">
        <v>0</v>
      </c>
      <c r="U41">
        <v>20.410040619968129</v>
      </c>
      <c r="V41">
        <v>4.589949424727739</v>
      </c>
      <c r="W41">
        <v>10.288531096360382</v>
      </c>
      <c r="X41">
        <v>29.057316736064188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2.6220396272819473</v>
      </c>
      <c r="AG41">
        <v>0</v>
      </c>
      <c r="AH41">
        <v>0</v>
      </c>
      <c r="AI41">
        <v>0</v>
      </c>
      <c r="AJ41">
        <v>0</v>
      </c>
      <c r="AK41">
        <v>16.084704111899136</v>
      </c>
      <c r="AL41">
        <v>0</v>
      </c>
      <c r="AM41">
        <v>0</v>
      </c>
      <c r="AN41">
        <v>0.71853999999999996</v>
      </c>
      <c r="AO41">
        <v>0</v>
      </c>
      <c r="AP41">
        <v>0</v>
      </c>
      <c r="AQ41">
        <v>9.1966611006349179</v>
      </c>
      <c r="AR41">
        <v>10.438463101358696</v>
      </c>
      <c r="AS41">
        <v>1.3911496661462983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776.18732653996994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9.0003111084077183</v>
      </c>
      <c r="L42">
        <v>557.14959585708834</v>
      </c>
      <c r="M42">
        <v>27.188527118835346</v>
      </c>
      <c r="N42">
        <v>17.450210455344585</v>
      </c>
      <c r="O42">
        <v>0</v>
      </c>
      <c r="P42">
        <v>37.111018952542373</v>
      </c>
      <c r="Q42">
        <v>3.1611352023346306</v>
      </c>
      <c r="R42">
        <v>12.527196941848905</v>
      </c>
      <c r="S42">
        <v>7.8019354191263286</v>
      </c>
      <c r="T42">
        <v>0</v>
      </c>
      <c r="U42">
        <v>20.410040619968129</v>
      </c>
      <c r="V42">
        <v>4.589949424727739</v>
      </c>
      <c r="W42">
        <v>10.288531096360382</v>
      </c>
      <c r="X42">
        <v>29.057316736064188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2.6220396272819473</v>
      </c>
      <c r="AG42">
        <v>0</v>
      </c>
      <c r="AH42">
        <v>0</v>
      </c>
      <c r="AI42">
        <v>0</v>
      </c>
      <c r="AJ42">
        <v>0</v>
      </c>
      <c r="AK42">
        <v>16.084704111899136</v>
      </c>
      <c r="AL42">
        <v>0</v>
      </c>
      <c r="AM42">
        <v>0</v>
      </c>
      <c r="AN42">
        <v>0.71853999999999996</v>
      </c>
      <c r="AO42">
        <v>0</v>
      </c>
      <c r="AP42">
        <v>0</v>
      </c>
      <c r="AQ42">
        <v>9.1966611006349179</v>
      </c>
      <c r="AR42">
        <v>1.1417067722826086</v>
      </c>
      <c r="AS42">
        <v>1.3911496661462983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766.89057021089388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9.0003111084077183</v>
      </c>
      <c r="L43">
        <v>557.14959585708834</v>
      </c>
      <c r="M43">
        <v>27.188527118835346</v>
      </c>
      <c r="N43">
        <v>17.450210455344585</v>
      </c>
      <c r="O43">
        <v>0</v>
      </c>
      <c r="P43">
        <v>37.111018952542373</v>
      </c>
      <c r="Q43">
        <v>3.1611352023346306</v>
      </c>
      <c r="R43">
        <v>12.527196941848905</v>
      </c>
      <c r="S43">
        <v>7.8019354191263286</v>
      </c>
      <c r="T43">
        <v>0</v>
      </c>
      <c r="U43">
        <v>20.410040619968129</v>
      </c>
      <c r="V43">
        <v>4.589949424727739</v>
      </c>
      <c r="W43">
        <v>10.288531096360382</v>
      </c>
      <c r="X43">
        <v>29.057316736064188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2.6220396272819473</v>
      </c>
      <c r="AG43">
        <v>0</v>
      </c>
      <c r="AH43">
        <v>0</v>
      </c>
      <c r="AI43">
        <v>0</v>
      </c>
      <c r="AJ43">
        <v>0</v>
      </c>
      <c r="AK43">
        <v>16.084704111899136</v>
      </c>
      <c r="AL43">
        <v>0</v>
      </c>
      <c r="AM43">
        <v>0</v>
      </c>
      <c r="AN43">
        <v>0.71853999999999996</v>
      </c>
      <c r="AO43">
        <v>0</v>
      </c>
      <c r="AP43">
        <v>0</v>
      </c>
      <c r="AQ43">
        <v>8.1541245512698382</v>
      </c>
      <c r="AR43">
        <v>0.78288480163043472</v>
      </c>
      <c r="AS43">
        <v>1.3911496661462983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765.48921169087657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9.0003111084077183</v>
      </c>
      <c r="L44">
        <v>557.14959585708834</v>
      </c>
      <c r="M44">
        <v>27.188527118835346</v>
      </c>
      <c r="N44">
        <v>17.450210455344585</v>
      </c>
      <c r="O44">
        <v>0</v>
      </c>
      <c r="P44">
        <v>37.111018952542373</v>
      </c>
      <c r="Q44">
        <v>3.1611352023346306</v>
      </c>
      <c r="R44">
        <v>12.527196941848905</v>
      </c>
      <c r="S44">
        <v>7.8019354191263286</v>
      </c>
      <c r="T44">
        <v>0</v>
      </c>
      <c r="U44">
        <v>20.410040619968129</v>
      </c>
      <c r="V44">
        <v>4.589949424727739</v>
      </c>
      <c r="W44">
        <v>10.288531096360382</v>
      </c>
      <c r="X44">
        <v>29.057316736064188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2.6220396272819473</v>
      </c>
      <c r="AG44">
        <v>0</v>
      </c>
      <c r="AH44">
        <v>0</v>
      </c>
      <c r="AI44">
        <v>0</v>
      </c>
      <c r="AJ44">
        <v>0</v>
      </c>
      <c r="AK44">
        <v>16.084704111899136</v>
      </c>
      <c r="AL44">
        <v>0</v>
      </c>
      <c r="AM44">
        <v>0</v>
      </c>
      <c r="AN44">
        <v>0.71853999999999996</v>
      </c>
      <c r="AO44">
        <v>0</v>
      </c>
      <c r="AP44">
        <v>0</v>
      </c>
      <c r="AQ44">
        <v>4.598330550317459</v>
      </c>
      <c r="AR44">
        <v>0.78288480163043472</v>
      </c>
      <c r="AS44">
        <v>1.3911496661462983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761.93341768992411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9.0003111084077183</v>
      </c>
      <c r="L45">
        <v>557.14959585708834</v>
      </c>
      <c r="M45">
        <v>27.188527118835346</v>
      </c>
      <c r="N45">
        <v>17.450210455344585</v>
      </c>
      <c r="O45">
        <v>0</v>
      </c>
      <c r="P45">
        <v>37.111018952542373</v>
      </c>
      <c r="Q45">
        <v>3.1611352023346306</v>
      </c>
      <c r="R45">
        <v>12.527196941848905</v>
      </c>
      <c r="S45">
        <v>7.8019354191263286</v>
      </c>
      <c r="T45">
        <v>0</v>
      </c>
      <c r="U45">
        <v>20.410040619968129</v>
      </c>
      <c r="V45">
        <v>4.589949424727739</v>
      </c>
      <c r="W45">
        <v>10.288531096360382</v>
      </c>
      <c r="X45">
        <v>29.057316736064188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2.6220396272819473</v>
      </c>
      <c r="AG45">
        <v>0</v>
      </c>
      <c r="AH45">
        <v>0</v>
      </c>
      <c r="AI45">
        <v>0</v>
      </c>
      <c r="AJ45">
        <v>0</v>
      </c>
      <c r="AK45">
        <v>16.084704111899136</v>
      </c>
      <c r="AL45">
        <v>0</v>
      </c>
      <c r="AM45">
        <v>0</v>
      </c>
      <c r="AN45">
        <v>0.71853999999999996</v>
      </c>
      <c r="AO45">
        <v>0</v>
      </c>
      <c r="AP45">
        <v>0</v>
      </c>
      <c r="AQ45">
        <v>4.598330550317459</v>
      </c>
      <c r="AR45">
        <v>0.78288480163043472</v>
      </c>
      <c r="AS45">
        <v>4.9286448996431762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765.470912923421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9.0003111084077183</v>
      </c>
      <c r="L46">
        <v>557.14959585708834</v>
      </c>
      <c r="M46">
        <v>27.188527118835346</v>
      </c>
      <c r="N46">
        <v>17.450210455344585</v>
      </c>
      <c r="O46">
        <v>0</v>
      </c>
      <c r="P46">
        <v>37.111018952542373</v>
      </c>
      <c r="Q46">
        <v>3.1611352023346306</v>
      </c>
      <c r="R46">
        <v>12.527196941848905</v>
      </c>
      <c r="S46">
        <v>7.8019354191263286</v>
      </c>
      <c r="T46">
        <v>0</v>
      </c>
      <c r="U46">
        <v>20.410040619968129</v>
      </c>
      <c r="V46">
        <v>4.589949424727739</v>
      </c>
      <c r="W46">
        <v>10.288531096360382</v>
      </c>
      <c r="X46">
        <v>29.057316736064188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2.6220396272819473</v>
      </c>
      <c r="AG46">
        <v>0</v>
      </c>
      <c r="AH46">
        <v>0</v>
      </c>
      <c r="AI46">
        <v>0</v>
      </c>
      <c r="AJ46">
        <v>0</v>
      </c>
      <c r="AK46">
        <v>16.084704111899136</v>
      </c>
      <c r="AL46">
        <v>0</v>
      </c>
      <c r="AM46">
        <v>0</v>
      </c>
      <c r="AN46">
        <v>0.71853999999999996</v>
      </c>
      <c r="AO46">
        <v>0</v>
      </c>
      <c r="AP46">
        <v>0</v>
      </c>
      <c r="AQ46">
        <v>0</v>
      </c>
      <c r="AR46">
        <v>0.78288480163043472</v>
      </c>
      <c r="AS46">
        <v>4.9286448996431762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760.87258237310357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9.0003111084077183</v>
      </c>
      <c r="L47">
        <v>557.14959585708834</v>
      </c>
      <c r="M47">
        <v>27.188527118835346</v>
      </c>
      <c r="N47">
        <v>17.450210455344585</v>
      </c>
      <c r="O47">
        <v>0</v>
      </c>
      <c r="P47">
        <v>37.111018952542373</v>
      </c>
      <c r="Q47">
        <v>3.1611352023346306</v>
      </c>
      <c r="R47">
        <v>12.527196941848905</v>
      </c>
      <c r="S47">
        <v>7.8019354191263286</v>
      </c>
      <c r="T47">
        <v>0</v>
      </c>
      <c r="U47">
        <v>20.410040619968129</v>
      </c>
      <c r="V47">
        <v>4.589949424727739</v>
      </c>
      <c r="W47">
        <v>10.288531096360382</v>
      </c>
      <c r="X47">
        <v>29.057316736064188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2.6220396272819473</v>
      </c>
      <c r="AG47">
        <v>0</v>
      </c>
      <c r="AH47">
        <v>0</v>
      </c>
      <c r="AI47">
        <v>0</v>
      </c>
      <c r="AJ47">
        <v>0</v>
      </c>
      <c r="AK47">
        <v>16.084704111899136</v>
      </c>
      <c r="AL47">
        <v>0</v>
      </c>
      <c r="AM47">
        <v>0</v>
      </c>
      <c r="AN47">
        <v>0.71853999999999996</v>
      </c>
      <c r="AO47">
        <v>0</v>
      </c>
      <c r="AP47">
        <v>0</v>
      </c>
      <c r="AQ47">
        <v>0</v>
      </c>
      <c r="AR47">
        <v>0.78288480163043472</v>
      </c>
      <c r="AS47">
        <v>4.9286448996431762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760.87258237310357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9.0003111084077183</v>
      </c>
      <c r="L48">
        <v>557.14959585708834</v>
      </c>
      <c r="M48">
        <v>27.188527118835346</v>
      </c>
      <c r="N48">
        <v>17.450210455344585</v>
      </c>
      <c r="O48">
        <v>0</v>
      </c>
      <c r="P48">
        <v>37.111018952542373</v>
      </c>
      <c r="Q48">
        <v>3.1611352023346306</v>
      </c>
      <c r="R48">
        <v>12.527196941848905</v>
      </c>
      <c r="S48">
        <v>7.8019354191263286</v>
      </c>
      <c r="T48">
        <v>0</v>
      </c>
      <c r="U48">
        <v>20.410040619968129</v>
      </c>
      <c r="V48">
        <v>4.589949424727739</v>
      </c>
      <c r="W48">
        <v>10.288531096360382</v>
      </c>
      <c r="X48">
        <v>29.057316736064188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2.6220396272819473</v>
      </c>
      <c r="AG48">
        <v>0</v>
      </c>
      <c r="AH48">
        <v>0</v>
      </c>
      <c r="AI48">
        <v>0</v>
      </c>
      <c r="AJ48">
        <v>0</v>
      </c>
      <c r="AK48">
        <v>16.084704111899136</v>
      </c>
      <c r="AL48">
        <v>0</v>
      </c>
      <c r="AM48">
        <v>0</v>
      </c>
      <c r="AN48">
        <v>0.71853999999999996</v>
      </c>
      <c r="AO48">
        <v>0</v>
      </c>
      <c r="AP48">
        <v>0</v>
      </c>
      <c r="AQ48">
        <v>0</v>
      </c>
      <c r="AR48">
        <v>0.78288480163043472</v>
      </c>
      <c r="AS48">
        <v>4.9286448996431762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760.87258237310357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9.0003111084077183</v>
      </c>
      <c r="L49">
        <v>557.14959585708834</v>
      </c>
      <c r="M49">
        <v>27.188527118835346</v>
      </c>
      <c r="N49">
        <v>17.450210455344585</v>
      </c>
      <c r="O49">
        <v>0</v>
      </c>
      <c r="P49">
        <v>37.111018952542373</v>
      </c>
      <c r="Q49">
        <v>3.1611352023346306</v>
      </c>
      <c r="R49">
        <v>12.527196941848905</v>
      </c>
      <c r="S49">
        <v>7.8019354191263286</v>
      </c>
      <c r="T49">
        <v>0</v>
      </c>
      <c r="U49">
        <v>20.410040619968129</v>
      </c>
      <c r="V49">
        <v>4.589949424727739</v>
      </c>
      <c r="W49">
        <v>10.288531096360382</v>
      </c>
      <c r="X49">
        <v>29.057316736064188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2.6220396272819473</v>
      </c>
      <c r="AG49">
        <v>0</v>
      </c>
      <c r="AH49">
        <v>0</v>
      </c>
      <c r="AI49">
        <v>0</v>
      </c>
      <c r="AJ49">
        <v>0</v>
      </c>
      <c r="AK49">
        <v>16.084704111899136</v>
      </c>
      <c r="AL49">
        <v>0</v>
      </c>
      <c r="AM49">
        <v>0</v>
      </c>
      <c r="AN49">
        <v>0.71853999999999996</v>
      </c>
      <c r="AO49">
        <v>0</v>
      </c>
      <c r="AP49">
        <v>1.8925048192212097</v>
      </c>
      <c r="AQ49">
        <v>0</v>
      </c>
      <c r="AR49">
        <v>0.78288480163043472</v>
      </c>
      <c r="AS49">
        <v>1.3911496661462983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759.22759195882793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1.9299559526465393</v>
      </c>
      <c r="L50">
        <v>491.18175374663662</v>
      </c>
      <c r="M50">
        <v>27.188527118835346</v>
      </c>
      <c r="N50">
        <v>17.450210455344585</v>
      </c>
      <c r="O50">
        <v>0</v>
      </c>
      <c r="P50">
        <v>37.111018952542373</v>
      </c>
      <c r="Q50">
        <v>2.8898601147704595</v>
      </c>
      <c r="R50">
        <v>12.527196941848905</v>
      </c>
      <c r="S50">
        <v>2.8896993047294002</v>
      </c>
      <c r="T50">
        <v>0</v>
      </c>
      <c r="U50">
        <v>20.410040619968129</v>
      </c>
      <c r="V50">
        <v>4.589949424727739</v>
      </c>
      <c r="W50">
        <v>10.288531096360382</v>
      </c>
      <c r="X50">
        <v>29.057316736064188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2.6220396272819473</v>
      </c>
      <c r="AG50">
        <v>0</v>
      </c>
      <c r="AH50">
        <v>0</v>
      </c>
      <c r="AI50">
        <v>0</v>
      </c>
      <c r="AJ50">
        <v>0</v>
      </c>
      <c r="AK50">
        <v>16.084704111899136</v>
      </c>
      <c r="AL50">
        <v>0</v>
      </c>
      <c r="AM50">
        <v>0</v>
      </c>
      <c r="AN50">
        <v>0.71853999999999996</v>
      </c>
      <c r="AO50">
        <v>0</v>
      </c>
      <c r="AP50">
        <v>1.8925048192212097</v>
      </c>
      <c r="AQ50">
        <v>0</v>
      </c>
      <c r="AR50">
        <v>0.78288480163043472</v>
      </c>
      <c r="AS50">
        <v>1.3911496661462983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681.0058834906539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1.9299559526465393</v>
      </c>
      <c r="L51">
        <v>537.32052024154245</v>
      </c>
      <c r="M51">
        <v>27.188527118835346</v>
      </c>
      <c r="N51">
        <v>17.450210455344585</v>
      </c>
      <c r="O51">
        <v>0</v>
      </c>
      <c r="P51">
        <v>37.111018952542373</v>
      </c>
      <c r="Q51">
        <v>2.8898601147704595</v>
      </c>
      <c r="R51">
        <v>12.527196941848905</v>
      </c>
      <c r="S51">
        <v>2.8896993047294002</v>
      </c>
      <c r="T51">
        <v>0</v>
      </c>
      <c r="U51">
        <v>20.410040619968129</v>
      </c>
      <c r="V51">
        <v>4.589949424727739</v>
      </c>
      <c r="W51">
        <v>10.288531096360382</v>
      </c>
      <c r="X51">
        <v>29.057316736064188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2.6220396272819473</v>
      </c>
      <c r="AG51">
        <v>0</v>
      </c>
      <c r="AH51">
        <v>0</v>
      </c>
      <c r="AI51">
        <v>0</v>
      </c>
      <c r="AJ51">
        <v>0</v>
      </c>
      <c r="AK51">
        <v>16.084704111899136</v>
      </c>
      <c r="AL51">
        <v>0</v>
      </c>
      <c r="AM51">
        <v>0</v>
      </c>
      <c r="AN51">
        <v>0.71853999999999996</v>
      </c>
      <c r="AO51">
        <v>0</v>
      </c>
      <c r="AP51">
        <v>1.8925048192212097</v>
      </c>
      <c r="AQ51">
        <v>0</v>
      </c>
      <c r="AR51">
        <v>0.78288480163043472</v>
      </c>
      <c r="AS51">
        <v>1.3911496661462983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727.14464998555979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1.9299559526465393</v>
      </c>
      <c r="L52">
        <v>531.63194715922202</v>
      </c>
      <c r="M52">
        <v>27.188527118835346</v>
      </c>
      <c r="N52">
        <v>17.450210455344585</v>
      </c>
      <c r="O52">
        <v>0</v>
      </c>
      <c r="P52">
        <v>37.111018952542373</v>
      </c>
      <c r="Q52">
        <v>2.8898601147704595</v>
      </c>
      <c r="R52">
        <v>12.527196941848905</v>
      </c>
      <c r="S52">
        <v>2.8896993047294002</v>
      </c>
      <c r="T52">
        <v>0</v>
      </c>
      <c r="U52">
        <v>20.410040619968129</v>
      </c>
      <c r="V52">
        <v>4.589949424727739</v>
      </c>
      <c r="W52">
        <v>10.288531096360382</v>
      </c>
      <c r="X52">
        <v>29.057316736064188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2.6220396272819473</v>
      </c>
      <c r="AG52">
        <v>0</v>
      </c>
      <c r="AH52">
        <v>0</v>
      </c>
      <c r="AI52">
        <v>0</v>
      </c>
      <c r="AJ52">
        <v>0</v>
      </c>
      <c r="AK52">
        <v>16.084704111899136</v>
      </c>
      <c r="AL52">
        <v>0</v>
      </c>
      <c r="AM52">
        <v>0</v>
      </c>
      <c r="AN52">
        <v>0.71853999999999996</v>
      </c>
      <c r="AO52">
        <v>0</v>
      </c>
      <c r="AP52">
        <v>1.8925048192212097</v>
      </c>
      <c r="AQ52">
        <v>0</v>
      </c>
      <c r="AR52">
        <v>0.97860584864130429</v>
      </c>
      <c r="AS52">
        <v>1.3911496661462983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721.65179795025017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1.9299559526465393</v>
      </c>
      <c r="L53">
        <v>555.96630245518168</v>
      </c>
      <c r="M53">
        <v>27.188527118835346</v>
      </c>
      <c r="N53">
        <v>17.450210455344585</v>
      </c>
      <c r="O53">
        <v>0</v>
      </c>
      <c r="P53">
        <v>37.111018952542373</v>
      </c>
      <c r="Q53">
        <v>2.8898601147704595</v>
      </c>
      <c r="R53">
        <v>12.527196941848905</v>
      </c>
      <c r="S53">
        <v>2.8896993047294002</v>
      </c>
      <c r="T53">
        <v>0</v>
      </c>
      <c r="U53">
        <v>20.410040619968129</v>
      </c>
      <c r="V53">
        <v>4.589949424727739</v>
      </c>
      <c r="W53">
        <v>10.288531096360382</v>
      </c>
      <c r="X53">
        <v>29.059083113428944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2.6220396272819473</v>
      </c>
      <c r="AG53">
        <v>0</v>
      </c>
      <c r="AH53">
        <v>0</v>
      </c>
      <c r="AI53">
        <v>0</v>
      </c>
      <c r="AJ53">
        <v>0</v>
      </c>
      <c r="AK53">
        <v>16.084704111899136</v>
      </c>
      <c r="AL53">
        <v>0</v>
      </c>
      <c r="AM53">
        <v>0</v>
      </c>
      <c r="AN53">
        <v>0.71853999999999996</v>
      </c>
      <c r="AO53">
        <v>0</v>
      </c>
      <c r="AP53">
        <v>0</v>
      </c>
      <c r="AQ53">
        <v>0</v>
      </c>
      <c r="AR53">
        <v>10.438463101358696</v>
      </c>
      <c r="AS53">
        <v>1.9873569727178115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754.15147936364247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1.9299559526465393</v>
      </c>
      <c r="L54">
        <v>491.18175374663662</v>
      </c>
      <c r="M54">
        <v>27.188527118835346</v>
      </c>
      <c r="N54">
        <v>17.450210455344585</v>
      </c>
      <c r="O54">
        <v>0</v>
      </c>
      <c r="P54">
        <v>37.111018952542373</v>
      </c>
      <c r="Q54">
        <v>2.8898601147704595</v>
      </c>
      <c r="R54">
        <v>12.527196941848905</v>
      </c>
      <c r="S54">
        <v>2.8896993047294002</v>
      </c>
      <c r="T54">
        <v>0</v>
      </c>
      <c r="U54">
        <v>20.410040619968129</v>
      </c>
      <c r="V54">
        <v>4.589949424727739</v>
      </c>
      <c r="W54">
        <v>10.288531096360382</v>
      </c>
      <c r="X54">
        <v>29.058098969096434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2.6220396272819473</v>
      </c>
      <c r="AG54">
        <v>0</v>
      </c>
      <c r="AH54">
        <v>0</v>
      </c>
      <c r="AI54">
        <v>0</v>
      </c>
      <c r="AJ54">
        <v>0</v>
      </c>
      <c r="AK54">
        <v>16.084704111899136</v>
      </c>
      <c r="AL54">
        <v>0</v>
      </c>
      <c r="AM54">
        <v>0</v>
      </c>
      <c r="AN54">
        <v>0.71853999999999996</v>
      </c>
      <c r="AO54">
        <v>0</v>
      </c>
      <c r="AP54">
        <v>0</v>
      </c>
      <c r="AQ54">
        <v>0</v>
      </c>
      <c r="AR54">
        <v>10.438463101358696</v>
      </c>
      <c r="AS54">
        <v>1.9873569727178115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689.36594651076484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1.9299559526465393</v>
      </c>
      <c r="L55">
        <v>401.6131485341154</v>
      </c>
      <c r="M55">
        <v>27.188527118835346</v>
      </c>
      <c r="N55">
        <v>17.450210455344585</v>
      </c>
      <c r="O55">
        <v>0</v>
      </c>
      <c r="P55">
        <v>37.111018952542373</v>
      </c>
      <c r="Q55">
        <v>2.8898601147704595</v>
      </c>
      <c r="R55">
        <v>12.527196941848905</v>
      </c>
      <c r="S55">
        <v>2.8896993047294002</v>
      </c>
      <c r="T55">
        <v>0</v>
      </c>
      <c r="U55">
        <v>20.410040619968129</v>
      </c>
      <c r="V55">
        <v>4.589949424727739</v>
      </c>
      <c r="W55">
        <v>10.288531096360382</v>
      </c>
      <c r="X55">
        <v>29.058098969096434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2.6220396272819473</v>
      </c>
      <c r="AG55">
        <v>0</v>
      </c>
      <c r="AH55">
        <v>0</v>
      </c>
      <c r="AI55">
        <v>0</v>
      </c>
      <c r="AJ55">
        <v>0</v>
      </c>
      <c r="AK55">
        <v>16.084704111899136</v>
      </c>
      <c r="AL55">
        <v>0</v>
      </c>
      <c r="AM55">
        <v>0</v>
      </c>
      <c r="AN55">
        <v>0.71853999999999996</v>
      </c>
      <c r="AO55">
        <v>0</v>
      </c>
      <c r="AP55">
        <v>0</v>
      </c>
      <c r="AQ55">
        <v>0</v>
      </c>
      <c r="AR55">
        <v>0.97860584864130429</v>
      </c>
      <c r="AS55">
        <v>1.9873569727178115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590.33748404552591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1.9299559526465393</v>
      </c>
      <c r="L56">
        <v>351.53208498125383</v>
      </c>
      <c r="M56">
        <v>27.188527118835346</v>
      </c>
      <c r="N56">
        <v>17.450210455344585</v>
      </c>
      <c r="O56">
        <v>0</v>
      </c>
      <c r="P56">
        <v>37.111018952542373</v>
      </c>
      <c r="Q56">
        <v>2.8898601147704595</v>
      </c>
      <c r="R56">
        <v>12.527196941848905</v>
      </c>
      <c r="S56">
        <v>2.8896993047294002</v>
      </c>
      <c r="T56">
        <v>0</v>
      </c>
      <c r="U56">
        <v>20.410040619968129</v>
      </c>
      <c r="V56">
        <v>4.589949424727739</v>
      </c>
      <c r="W56">
        <v>10.288531096360382</v>
      </c>
      <c r="X56">
        <v>29.058339269131057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2.6220396272819473</v>
      </c>
      <c r="AG56">
        <v>0</v>
      </c>
      <c r="AH56">
        <v>0</v>
      </c>
      <c r="AI56">
        <v>0</v>
      </c>
      <c r="AJ56">
        <v>0</v>
      </c>
      <c r="AK56">
        <v>16.084704111899136</v>
      </c>
      <c r="AL56">
        <v>0</v>
      </c>
      <c r="AM56">
        <v>0</v>
      </c>
      <c r="AN56">
        <v>0.71853999999999996</v>
      </c>
      <c r="AO56">
        <v>0</v>
      </c>
      <c r="AP56">
        <v>0</v>
      </c>
      <c r="AQ56">
        <v>0</v>
      </c>
      <c r="AR56">
        <v>0.78288480163043472</v>
      </c>
      <c r="AS56">
        <v>1.9873569727178115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540.06093974568807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1.9299990999904832</v>
      </c>
      <c r="L57">
        <v>370.79378016665913</v>
      </c>
      <c r="M57">
        <v>27.188527118835346</v>
      </c>
      <c r="N57">
        <v>17.450210455344585</v>
      </c>
      <c r="O57">
        <v>0</v>
      </c>
      <c r="P57">
        <v>37.111018952542373</v>
      </c>
      <c r="Q57">
        <v>2.8898601147704595</v>
      </c>
      <c r="R57">
        <v>12.527196941848905</v>
      </c>
      <c r="S57">
        <v>2.8896993047294002</v>
      </c>
      <c r="T57">
        <v>0</v>
      </c>
      <c r="U57">
        <v>22.590277733599098</v>
      </c>
      <c r="V57">
        <v>4.589949424727739</v>
      </c>
      <c r="W57">
        <v>10.288531096360382</v>
      </c>
      <c r="X57">
        <v>29.058339269131057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2.6220396272819473</v>
      </c>
      <c r="AG57">
        <v>0</v>
      </c>
      <c r="AH57">
        <v>0</v>
      </c>
      <c r="AI57">
        <v>0</v>
      </c>
      <c r="AJ57">
        <v>0</v>
      </c>
      <c r="AK57">
        <v>16.084704111899136</v>
      </c>
      <c r="AL57">
        <v>0</v>
      </c>
      <c r="AM57">
        <v>0</v>
      </c>
      <c r="AN57">
        <v>0.71853999999999996</v>
      </c>
      <c r="AO57">
        <v>0</v>
      </c>
      <c r="AP57">
        <v>0</v>
      </c>
      <c r="AQ57">
        <v>0</v>
      </c>
      <c r="AR57">
        <v>0.78288480163043472</v>
      </c>
      <c r="AS57">
        <v>1.510391188819507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561.02594940816994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1.9299990999904832</v>
      </c>
      <c r="L58">
        <v>401.6131485341154</v>
      </c>
      <c r="M58">
        <v>27.188527118835346</v>
      </c>
      <c r="N58">
        <v>17.450210455344585</v>
      </c>
      <c r="O58">
        <v>0</v>
      </c>
      <c r="P58">
        <v>37.111018952542373</v>
      </c>
      <c r="Q58">
        <v>2.8898601147704595</v>
      </c>
      <c r="R58">
        <v>12.527196941848905</v>
      </c>
      <c r="S58">
        <v>2.8896993047294002</v>
      </c>
      <c r="T58">
        <v>0</v>
      </c>
      <c r="U58">
        <v>23.260396035425661</v>
      </c>
      <c r="V58">
        <v>4.589949424727739</v>
      </c>
      <c r="W58">
        <v>10.288531096360382</v>
      </c>
      <c r="X58">
        <v>29.057411728494873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2.6220396272819473</v>
      </c>
      <c r="AG58">
        <v>0</v>
      </c>
      <c r="AH58">
        <v>0</v>
      </c>
      <c r="AI58">
        <v>0</v>
      </c>
      <c r="AJ58">
        <v>0</v>
      </c>
      <c r="AK58">
        <v>16.084704111899136</v>
      </c>
      <c r="AL58">
        <v>0</v>
      </c>
      <c r="AM58">
        <v>0</v>
      </c>
      <c r="AN58">
        <v>0.71853999999999996</v>
      </c>
      <c r="AO58">
        <v>0</v>
      </c>
      <c r="AP58">
        <v>0</v>
      </c>
      <c r="AQ58">
        <v>0</v>
      </c>
      <c r="AR58">
        <v>0.78288480163043472</v>
      </c>
      <c r="AS58">
        <v>1.510391188819507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592.51450853681661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1.9299927561845553</v>
      </c>
      <c r="L59">
        <v>451.69423820904854</v>
      </c>
      <c r="M59">
        <v>27.188527118835346</v>
      </c>
      <c r="N59">
        <v>17.450210455344585</v>
      </c>
      <c r="O59">
        <v>0</v>
      </c>
      <c r="P59">
        <v>37.111018952542373</v>
      </c>
      <c r="Q59">
        <v>2.8898601147704595</v>
      </c>
      <c r="R59">
        <v>12.527196941848905</v>
      </c>
      <c r="S59">
        <v>2.8896993047294002</v>
      </c>
      <c r="T59">
        <v>0</v>
      </c>
      <c r="U59">
        <v>23.609380908655794</v>
      </c>
      <c r="V59">
        <v>4.589949424727739</v>
      </c>
      <c r="W59">
        <v>10.288531096360382</v>
      </c>
      <c r="X59">
        <v>29.057411728494873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2.6220396272819473</v>
      </c>
      <c r="AG59">
        <v>0</v>
      </c>
      <c r="AH59">
        <v>0</v>
      </c>
      <c r="AI59">
        <v>0</v>
      </c>
      <c r="AJ59">
        <v>0</v>
      </c>
      <c r="AK59">
        <v>16.084704111899136</v>
      </c>
      <c r="AL59">
        <v>0</v>
      </c>
      <c r="AM59">
        <v>0</v>
      </c>
      <c r="AN59">
        <v>0.71853999999999996</v>
      </c>
      <c r="AO59">
        <v>0</v>
      </c>
      <c r="AP59">
        <v>0</v>
      </c>
      <c r="AQ59">
        <v>0</v>
      </c>
      <c r="AR59">
        <v>0.78288480163043472</v>
      </c>
      <c r="AS59">
        <v>1.510391188819507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642.94457674117416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1.9299927561845553</v>
      </c>
      <c r="L60">
        <v>451.69423820904854</v>
      </c>
      <c r="M60">
        <v>27.188527118835346</v>
      </c>
      <c r="N60">
        <v>17.450210455344585</v>
      </c>
      <c r="O60">
        <v>0</v>
      </c>
      <c r="P60">
        <v>37.111018952542373</v>
      </c>
      <c r="Q60">
        <v>2.8898601147704595</v>
      </c>
      <c r="R60">
        <v>12.527196941848905</v>
      </c>
      <c r="S60">
        <v>2.8896993047294002</v>
      </c>
      <c r="T60">
        <v>0</v>
      </c>
      <c r="U60">
        <v>24.160283357629407</v>
      </c>
      <c r="V60">
        <v>4.589949424727739</v>
      </c>
      <c r="W60">
        <v>10.288531096360382</v>
      </c>
      <c r="X60">
        <v>29.057411728494873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2.6220396272819473</v>
      </c>
      <c r="AG60">
        <v>0</v>
      </c>
      <c r="AH60">
        <v>0</v>
      </c>
      <c r="AI60">
        <v>0</v>
      </c>
      <c r="AJ60">
        <v>0</v>
      </c>
      <c r="AK60">
        <v>16.084704111899136</v>
      </c>
      <c r="AL60">
        <v>0</v>
      </c>
      <c r="AM60">
        <v>0</v>
      </c>
      <c r="AN60">
        <v>0.71853999999999996</v>
      </c>
      <c r="AO60">
        <v>0</v>
      </c>
      <c r="AP60">
        <v>0</v>
      </c>
      <c r="AQ60">
        <v>0</v>
      </c>
      <c r="AR60">
        <v>0.78288480163043472</v>
      </c>
      <c r="AS60">
        <v>1.510391188819507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643.49547919014776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1.9299842131479221</v>
      </c>
      <c r="L61">
        <v>411.32149683983346</v>
      </c>
      <c r="M61">
        <v>27.188527118835346</v>
      </c>
      <c r="N61">
        <v>17.450210455344585</v>
      </c>
      <c r="O61">
        <v>0</v>
      </c>
      <c r="P61">
        <v>37.111018952542373</v>
      </c>
      <c r="Q61">
        <v>2.8898601147704595</v>
      </c>
      <c r="R61">
        <v>12.527196941848905</v>
      </c>
      <c r="S61">
        <v>2.8896993047294002</v>
      </c>
      <c r="T61">
        <v>0</v>
      </c>
      <c r="U61">
        <v>24.849731115359774</v>
      </c>
      <c r="V61">
        <v>4.589949424727739</v>
      </c>
      <c r="W61">
        <v>10.288531096360382</v>
      </c>
      <c r="X61">
        <v>29.060332404862773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2.6220396272819473</v>
      </c>
      <c r="AG61">
        <v>0</v>
      </c>
      <c r="AH61">
        <v>0</v>
      </c>
      <c r="AI61">
        <v>0</v>
      </c>
      <c r="AJ61">
        <v>0</v>
      </c>
      <c r="AK61">
        <v>16.084704111899136</v>
      </c>
      <c r="AL61">
        <v>0</v>
      </c>
      <c r="AM61">
        <v>0</v>
      </c>
      <c r="AN61">
        <v>0.71853999999999996</v>
      </c>
      <c r="AO61">
        <v>0</v>
      </c>
      <c r="AP61">
        <v>0</v>
      </c>
      <c r="AQ61">
        <v>0</v>
      </c>
      <c r="AR61">
        <v>0.78288480163043472</v>
      </c>
      <c r="AS61">
        <v>1.510391188819507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603.8150977119941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1.9299842131479221</v>
      </c>
      <c r="L62">
        <v>416.33958010110075</v>
      </c>
      <c r="M62">
        <v>27.188527118835346</v>
      </c>
      <c r="N62">
        <v>17.450210455344585</v>
      </c>
      <c r="O62">
        <v>0</v>
      </c>
      <c r="P62">
        <v>37.111018952542373</v>
      </c>
      <c r="Q62">
        <v>2.8898601147704595</v>
      </c>
      <c r="R62">
        <v>12.527196941848905</v>
      </c>
      <c r="S62">
        <v>2.8896993047294002</v>
      </c>
      <c r="T62">
        <v>0</v>
      </c>
      <c r="U62">
        <v>25.329690927581591</v>
      </c>
      <c r="V62">
        <v>4.589949424727739</v>
      </c>
      <c r="W62">
        <v>10.288531096360382</v>
      </c>
      <c r="X62">
        <v>29.060332404862773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2.6220396272819473</v>
      </c>
      <c r="AG62">
        <v>0</v>
      </c>
      <c r="AH62">
        <v>0</v>
      </c>
      <c r="AI62">
        <v>0</v>
      </c>
      <c r="AJ62">
        <v>0</v>
      </c>
      <c r="AK62">
        <v>16.084704111899136</v>
      </c>
      <c r="AL62">
        <v>0</v>
      </c>
      <c r="AM62">
        <v>0</v>
      </c>
      <c r="AN62">
        <v>0.71853999999999996</v>
      </c>
      <c r="AO62">
        <v>0</v>
      </c>
      <c r="AP62">
        <v>0</v>
      </c>
      <c r="AQ62">
        <v>0</v>
      </c>
      <c r="AR62">
        <v>0.78288480163043472</v>
      </c>
      <c r="AS62">
        <v>1.510391188819507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609.31314078548326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1.9299842131479221</v>
      </c>
      <c r="L63">
        <v>421.35765659377091</v>
      </c>
      <c r="M63">
        <v>27.188527118835346</v>
      </c>
      <c r="N63">
        <v>17.450210455344585</v>
      </c>
      <c r="O63">
        <v>0</v>
      </c>
      <c r="P63">
        <v>37.111018952542373</v>
      </c>
      <c r="Q63">
        <v>2.8898601147704595</v>
      </c>
      <c r="R63">
        <v>12.527196941848905</v>
      </c>
      <c r="S63">
        <v>2.8896993047294002</v>
      </c>
      <c r="T63">
        <v>0</v>
      </c>
      <c r="U63">
        <v>25.7</v>
      </c>
      <c r="V63">
        <v>4.589949424727739</v>
      </c>
      <c r="W63">
        <v>10.288531096360382</v>
      </c>
      <c r="X63">
        <v>29.060332404862773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2.6220396272819473</v>
      </c>
      <c r="AG63">
        <v>0</v>
      </c>
      <c r="AH63">
        <v>0</v>
      </c>
      <c r="AI63">
        <v>0</v>
      </c>
      <c r="AJ63">
        <v>0</v>
      </c>
      <c r="AK63">
        <v>16.084704111899136</v>
      </c>
      <c r="AL63">
        <v>0</v>
      </c>
      <c r="AM63">
        <v>0</v>
      </c>
      <c r="AN63">
        <v>0.71853999999999996</v>
      </c>
      <c r="AO63">
        <v>0</v>
      </c>
      <c r="AP63">
        <v>0</v>
      </c>
      <c r="AQ63">
        <v>4.2073794593650788</v>
      </c>
      <c r="AR63">
        <v>0.78288480163043472</v>
      </c>
      <c r="AS63">
        <v>1.4706441168599469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618.86915873797727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1.9299842131479221</v>
      </c>
      <c r="L64">
        <v>431.39236849305996</v>
      </c>
      <c r="M64">
        <v>27.188527118835346</v>
      </c>
      <c r="N64">
        <v>17.450210455344585</v>
      </c>
      <c r="O64">
        <v>0</v>
      </c>
      <c r="P64">
        <v>37.111018952542373</v>
      </c>
      <c r="Q64">
        <v>2.8898601147704595</v>
      </c>
      <c r="R64">
        <v>12.527196941848905</v>
      </c>
      <c r="S64">
        <v>2.8896993047294002</v>
      </c>
      <c r="T64">
        <v>0</v>
      </c>
      <c r="U64">
        <v>25.699833496727162</v>
      </c>
      <c r="V64">
        <v>4.589949424727739</v>
      </c>
      <c r="W64">
        <v>10.288531096360382</v>
      </c>
      <c r="X64">
        <v>29.059402276714799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2.6220396272819473</v>
      </c>
      <c r="AG64">
        <v>0</v>
      </c>
      <c r="AH64">
        <v>0</v>
      </c>
      <c r="AI64">
        <v>0</v>
      </c>
      <c r="AJ64">
        <v>0</v>
      </c>
      <c r="AK64">
        <v>16.084704111899136</v>
      </c>
      <c r="AL64">
        <v>0</v>
      </c>
      <c r="AM64">
        <v>0</v>
      </c>
      <c r="AN64">
        <v>0.71853999999999996</v>
      </c>
      <c r="AO64">
        <v>0</v>
      </c>
      <c r="AP64">
        <v>0</v>
      </c>
      <c r="AQ64">
        <v>4.598330550317459</v>
      </c>
      <c r="AR64">
        <v>0.78288480163043472</v>
      </c>
      <c r="AS64">
        <v>1.4706441168599469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629.29372509679797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1.9299875054634006</v>
      </c>
      <c r="L65">
        <v>431.39236849305996</v>
      </c>
      <c r="M65">
        <v>27.188527118835346</v>
      </c>
      <c r="N65">
        <v>17.450210455344585</v>
      </c>
      <c r="O65">
        <v>0</v>
      </c>
      <c r="P65">
        <v>37.111018952542373</v>
      </c>
      <c r="Q65">
        <v>2.8898601147704595</v>
      </c>
      <c r="R65">
        <v>12.527196941848905</v>
      </c>
      <c r="S65">
        <v>2.8896993047294002</v>
      </c>
      <c r="T65">
        <v>0</v>
      </c>
      <c r="U65">
        <v>25.699833496727162</v>
      </c>
      <c r="V65">
        <v>4.589949424727739</v>
      </c>
      <c r="W65">
        <v>10.288531096360382</v>
      </c>
      <c r="X65">
        <v>29.05959811732437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2.6220396272819473</v>
      </c>
      <c r="AG65">
        <v>0</v>
      </c>
      <c r="AH65">
        <v>0</v>
      </c>
      <c r="AI65">
        <v>0</v>
      </c>
      <c r="AJ65">
        <v>0</v>
      </c>
      <c r="AK65">
        <v>16.084704111899136</v>
      </c>
      <c r="AL65">
        <v>0</v>
      </c>
      <c r="AM65">
        <v>0</v>
      </c>
      <c r="AN65">
        <v>0.71853999999999996</v>
      </c>
      <c r="AO65">
        <v>0</v>
      </c>
      <c r="AP65">
        <v>0</v>
      </c>
      <c r="AQ65">
        <v>6.2924522512698395</v>
      </c>
      <c r="AR65">
        <v>0.78288480163043472</v>
      </c>
      <c r="AS65">
        <v>1.4706441168599469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630.98804593067553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1.9299875054634006</v>
      </c>
      <c r="L66">
        <v>461.48968482427108</v>
      </c>
      <c r="M66">
        <v>27.188527118835346</v>
      </c>
      <c r="N66">
        <v>17.450210455344585</v>
      </c>
      <c r="O66">
        <v>0</v>
      </c>
      <c r="P66">
        <v>37.111018952542373</v>
      </c>
      <c r="Q66">
        <v>2.8898601147704595</v>
      </c>
      <c r="R66">
        <v>12.527196941848905</v>
      </c>
      <c r="S66">
        <v>2.8896993047294002</v>
      </c>
      <c r="T66">
        <v>0</v>
      </c>
      <c r="U66">
        <v>25.699833496727162</v>
      </c>
      <c r="V66">
        <v>4.589949424727739</v>
      </c>
      <c r="W66">
        <v>10.288531096360382</v>
      </c>
      <c r="X66">
        <v>29.05959811732437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2.6220396272819473</v>
      </c>
      <c r="AG66">
        <v>0</v>
      </c>
      <c r="AH66">
        <v>0</v>
      </c>
      <c r="AI66">
        <v>0</v>
      </c>
      <c r="AJ66">
        <v>0</v>
      </c>
      <c r="AK66">
        <v>16.084704111899136</v>
      </c>
      <c r="AL66">
        <v>0</v>
      </c>
      <c r="AM66">
        <v>0</v>
      </c>
      <c r="AN66">
        <v>0.71853999999999996</v>
      </c>
      <c r="AO66">
        <v>0</v>
      </c>
      <c r="AP66">
        <v>0</v>
      </c>
      <c r="AQ66">
        <v>9.1966611006349179</v>
      </c>
      <c r="AR66">
        <v>0.78288480163043472</v>
      </c>
      <c r="AS66">
        <v>1.4706441168599469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663.98957111125173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9.0003111084077183</v>
      </c>
      <c r="L67">
        <v>544.09347600746037</v>
      </c>
      <c r="M67">
        <v>27.188527118835346</v>
      </c>
      <c r="N67">
        <v>17.450210455344585</v>
      </c>
      <c r="O67">
        <v>0</v>
      </c>
      <c r="P67">
        <v>37.111018952542373</v>
      </c>
      <c r="Q67">
        <v>3.1607638715953308</v>
      </c>
      <c r="R67">
        <v>12.527196941848905</v>
      </c>
      <c r="S67">
        <v>7.8019354191263286</v>
      </c>
      <c r="T67">
        <v>0</v>
      </c>
      <c r="U67">
        <v>25.699833496727162</v>
      </c>
      <c r="V67">
        <v>4.589949424727739</v>
      </c>
      <c r="W67">
        <v>10.288531096360382</v>
      </c>
      <c r="X67">
        <v>29.058520334833794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2.6220396272819473</v>
      </c>
      <c r="AG67">
        <v>0</v>
      </c>
      <c r="AH67">
        <v>0</v>
      </c>
      <c r="AI67">
        <v>0</v>
      </c>
      <c r="AJ67">
        <v>0</v>
      </c>
      <c r="AK67">
        <v>16.084704111899136</v>
      </c>
      <c r="AL67">
        <v>0</v>
      </c>
      <c r="AM67">
        <v>0</v>
      </c>
      <c r="AN67">
        <v>0.71853999999999996</v>
      </c>
      <c r="AO67">
        <v>0</v>
      </c>
      <c r="AP67">
        <v>0</v>
      </c>
      <c r="AQ67">
        <v>9.1966611006349179</v>
      </c>
      <c r="AR67">
        <v>0.78288480163043472</v>
      </c>
      <c r="AS67">
        <v>1.4308970449003868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758.80600091415704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9.0003111084077183</v>
      </c>
      <c r="L68">
        <v>557.14959585708834</v>
      </c>
      <c r="M68">
        <v>27.188527118835346</v>
      </c>
      <c r="N68">
        <v>17.450210455344585</v>
      </c>
      <c r="O68">
        <v>0</v>
      </c>
      <c r="P68">
        <v>37.111018952542373</v>
      </c>
      <c r="Q68">
        <v>3.1611352023346306</v>
      </c>
      <c r="R68">
        <v>12.527196941848905</v>
      </c>
      <c r="S68">
        <v>7.8019354191263286</v>
      </c>
      <c r="T68">
        <v>0</v>
      </c>
      <c r="U68">
        <v>25.699833496727162</v>
      </c>
      <c r="V68">
        <v>4.589949424727739</v>
      </c>
      <c r="W68">
        <v>10.288531096360382</v>
      </c>
      <c r="X68">
        <v>29.058520334833794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2.6220396272819473</v>
      </c>
      <c r="AG68">
        <v>0</v>
      </c>
      <c r="AH68">
        <v>0</v>
      </c>
      <c r="AI68">
        <v>0</v>
      </c>
      <c r="AJ68">
        <v>0</v>
      </c>
      <c r="AK68">
        <v>16.084704111899136</v>
      </c>
      <c r="AL68">
        <v>0</v>
      </c>
      <c r="AM68">
        <v>0</v>
      </c>
      <c r="AN68">
        <v>0.71853999999999996</v>
      </c>
      <c r="AO68">
        <v>0</v>
      </c>
      <c r="AP68">
        <v>0</v>
      </c>
      <c r="AQ68">
        <v>9.1966611006349179</v>
      </c>
      <c r="AR68">
        <v>0.78288480163043472</v>
      </c>
      <c r="AS68">
        <v>1.4308970449003868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771.86249209452433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9.0003111084077183</v>
      </c>
      <c r="L69">
        <v>557.14959585708834</v>
      </c>
      <c r="M69">
        <v>27.188527118835346</v>
      </c>
      <c r="N69">
        <v>17.450210455344585</v>
      </c>
      <c r="O69">
        <v>0</v>
      </c>
      <c r="P69">
        <v>37.111018952542373</v>
      </c>
      <c r="Q69">
        <v>3.1611352023346306</v>
      </c>
      <c r="R69">
        <v>12.527196941848905</v>
      </c>
      <c r="S69">
        <v>7.8019354191263286</v>
      </c>
      <c r="T69">
        <v>0</v>
      </c>
      <c r="U69">
        <v>25.699833496727162</v>
      </c>
      <c r="V69">
        <v>4.589949424727739</v>
      </c>
      <c r="W69">
        <v>10.288531096360382</v>
      </c>
      <c r="X69">
        <v>29.058520334833794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4.8688540882307096</v>
      </c>
      <c r="AF69">
        <v>2.6220396272819473</v>
      </c>
      <c r="AG69">
        <v>0</v>
      </c>
      <c r="AH69">
        <v>5.0367434547201695</v>
      </c>
      <c r="AI69">
        <v>0</v>
      </c>
      <c r="AJ69">
        <v>0</v>
      </c>
      <c r="AK69">
        <v>16.084704111899136</v>
      </c>
      <c r="AL69">
        <v>0</v>
      </c>
      <c r="AM69">
        <v>0</v>
      </c>
      <c r="AN69">
        <v>0.71853999999999996</v>
      </c>
      <c r="AO69">
        <v>0</v>
      </c>
      <c r="AP69">
        <v>0</v>
      </c>
      <c r="AQ69">
        <v>13.79499165095238</v>
      </c>
      <c r="AR69">
        <v>0.78288480163043472</v>
      </c>
      <c r="AS69">
        <v>1.4308970449003868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786.36642018779264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9.0003111084077183</v>
      </c>
      <c r="L70">
        <v>557.14959585708834</v>
      </c>
      <c r="M70">
        <v>27.188527118835346</v>
      </c>
      <c r="N70">
        <v>17.450210455344585</v>
      </c>
      <c r="O70">
        <v>0</v>
      </c>
      <c r="P70">
        <v>37.111018952542373</v>
      </c>
      <c r="Q70">
        <v>3.1611352023346306</v>
      </c>
      <c r="R70">
        <v>12.527196941848905</v>
      </c>
      <c r="S70">
        <v>7.8019354191263286</v>
      </c>
      <c r="T70">
        <v>0</v>
      </c>
      <c r="U70">
        <v>25.699833496727162</v>
      </c>
      <c r="V70">
        <v>4.589949424727739</v>
      </c>
      <c r="W70">
        <v>10.288531096360382</v>
      </c>
      <c r="X70">
        <v>29.058520334833794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4.8688540882307096</v>
      </c>
      <c r="AF70">
        <v>2.6220396272819473</v>
      </c>
      <c r="AG70">
        <v>0</v>
      </c>
      <c r="AH70">
        <v>13.291406091700106</v>
      </c>
      <c r="AI70">
        <v>0</v>
      </c>
      <c r="AJ70">
        <v>0</v>
      </c>
      <c r="AK70">
        <v>16.084704111899136</v>
      </c>
      <c r="AL70">
        <v>0</v>
      </c>
      <c r="AM70">
        <v>0</v>
      </c>
      <c r="AN70">
        <v>0.71853999999999996</v>
      </c>
      <c r="AO70">
        <v>0</v>
      </c>
      <c r="AP70">
        <v>0</v>
      </c>
      <c r="AQ70">
        <v>13.79499165095238</v>
      </c>
      <c r="AR70">
        <v>0.78288480163043472</v>
      </c>
      <c r="AS70">
        <v>1.4308970449003868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794.62108282477254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9.0003111084077183</v>
      </c>
      <c r="L71">
        <v>557.14959585708834</v>
      </c>
      <c r="M71">
        <v>27.188527118835346</v>
      </c>
      <c r="N71">
        <v>17.450210455344585</v>
      </c>
      <c r="O71">
        <v>0</v>
      </c>
      <c r="P71">
        <v>37.111018952542373</v>
      </c>
      <c r="Q71">
        <v>3.1611352023346306</v>
      </c>
      <c r="R71">
        <v>12.527196941848905</v>
      </c>
      <c r="S71">
        <v>7.8019354191263286</v>
      </c>
      <c r="T71">
        <v>0</v>
      </c>
      <c r="U71">
        <v>25.699833496727162</v>
      </c>
      <c r="V71">
        <v>4.589949424727739</v>
      </c>
      <c r="W71">
        <v>10.288531096360382</v>
      </c>
      <c r="X71">
        <v>29.058520334833794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4.8688540882307096</v>
      </c>
      <c r="AF71">
        <v>2.6220396272819473</v>
      </c>
      <c r="AG71">
        <v>0</v>
      </c>
      <c r="AH71">
        <v>20.734593269883845</v>
      </c>
      <c r="AI71">
        <v>0</v>
      </c>
      <c r="AJ71">
        <v>0</v>
      </c>
      <c r="AK71">
        <v>16.084704111899136</v>
      </c>
      <c r="AL71">
        <v>0</v>
      </c>
      <c r="AM71">
        <v>0</v>
      </c>
      <c r="AN71">
        <v>0.71853999999999996</v>
      </c>
      <c r="AO71">
        <v>0</v>
      </c>
      <c r="AP71">
        <v>0</v>
      </c>
      <c r="AQ71">
        <v>13.79499165095238</v>
      </c>
      <c r="AR71">
        <v>0.78288480163043472</v>
      </c>
      <c r="AS71">
        <v>1.4308970449003868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802.06427000295628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9.0003111084077183</v>
      </c>
      <c r="L72">
        <v>557.14959585708834</v>
      </c>
      <c r="M72">
        <v>27.188527118835346</v>
      </c>
      <c r="N72">
        <v>17.450210455344585</v>
      </c>
      <c r="O72">
        <v>0</v>
      </c>
      <c r="P72">
        <v>37.111018952542373</v>
      </c>
      <c r="Q72">
        <v>3.1611352023346306</v>
      </c>
      <c r="R72">
        <v>12.527196941848905</v>
      </c>
      <c r="S72">
        <v>7.8019354191263286</v>
      </c>
      <c r="T72">
        <v>0</v>
      </c>
      <c r="U72">
        <v>25.699833496727162</v>
      </c>
      <c r="V72">
        <v>4.589949424727739</v>
      </c>
      <c r="W72">
        <v>10.288531096360382</v>
      </c>
      <c r="X72">
        <v>29.058520334833794</v>
      </c>
      <c r="Y72">
        <v>0</v>
      </c>
      <c r="Z72">
        <v>0</v>
      </c>
      <c r="AA72">
        <v>0</v>
      </c>
      <c r="AB72">
        <v>3.8918101980495119</v>
      </c>
      <c r="AC72">
        <v>0</v>
      </c>
      <c r="AD72">
        <v>0</v>
      </c>
      <c r="AE72">
        <v>4.8688540882307096</v>
      </c>
      <c r="AF72">
        <v>5.2440795613590261</v>
      </c>
      <c r="AG72">
        <v>0</v>
      </c>
      <c r="AH72">
        <v>22.385525919999999</v>
      </c>
      <c r="AI72">
        <v>0</v>
      </c>
      <c r="AJ72">
        <v>0</v>
      </c>
      <c r="AK72">
        <v>16.084704111899136</v>
      </c>
      <c r="AL72">
        <v>0</v>
      </c>
      <c r="AM72">
        <v>0</v>
      </c>
      <c r="AN72">
        <v>0.71853999999999996</v>
      </c>
      <c r="AO72">
        <v>0</v>
      </c>
      <c r="AP72">
        <v>0</v>
      </c>
      <c r="AQ72">
        <v>13.79499165095238</v>
      </c>
      <c r="AR72">
        <v>0.78288480163043472</v>
      </c>
      <c r="AS72">
        <v>1.4308970449003868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810.22905278519897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9.0003111084077183</v>
      </c>
      <c r="L73">
        <v>557.14959585708834</v>
      </c>
      <c r="M73">
        <v>27.188527118835346</v>
      </c>
      <c r="N73">
        <v>17.450210455344585</v>
      </c>
      <c r="O73">
        <v>0</v>
      </c>
      <c r="P73">
        <v>37.111018952542373</v>
      </c>
      <c r="Q73">
        <v>3.1611352023346306</v>
      </c>
      <c r="R73">
        <v>12.527196941848905</v>
      </c>
      <c r="S73">
        <v>7.8019354191263286</v>
      </c>
      <c r="T73">
        <v>0</v>
      </c>
      <c r="U73">
        <v>25.699833496727162</v>
      </c>
      <c r="V73">
        <v>4.589949424727739</v>
      </c>
      <c r="W73">
        <v>10.288531096360382</v>
      </c>
      <c r="X73">
        <v>29.058832132026652</v>
      </c>
      <c r="Y73">
        <v>0</v>
      </c>
      <c r="Z73">
        <v>0.32504624999999998</v>
      </c>
      <c r="AA73">
        <v>2.0771819459915615</v>
      </c>
      <c r="AB73">
        <v>3.8918101980495119</v>
      </c>
      <c r="AC73">
        <v>0.3762833111355427</v>
      </c>
      <c r="AD73">
        <v>2.6996219945495836</v>
      </c>
      <c r="AE73">
        <v>9.7377084832424021</v>
      </c>
      <c r="AF73">
        <v>7.8661191886409734</v>
      </c>
      <c r="AG73">
        <v>0</v>
      </c>
      <c r="AH73">
        <v>22.385525919999999</v>
      </c>
      <c r="AI73">
        <v>1.1285606106834249</v>
      </c>
      <c r="AJ73">
        <v>0</v>
      </c>
      <c r="AK73">
        <v>16.084704111899136</v>
      </c>
      <c r="AL73">
        <v>0</v>
      </c>
      <c r="AM73">
        <v>1.1817237306826707</v>
      </c>
      <c r="AN73">
        <v>0.71853999999999996</v>
      </c>
      <c r="AO73">
        <v>0</v>
      </c>
      <c r="AP73">
        <v>0</v>
      </c>
      <c r="AQ73">
        <v>13.79499165095238</v>
      </c>
      <c r="AR73">
        <v>10.438463101358696</v>
      </c>
      <c r="AS73">
        <v>1.4308970449003868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835.16425474745643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9.0003111084077183</v>
      </c>
      <c r="L74">
        <v>557.14959585708834</v>
      </c>
      <c r="M74">
        <v>27.188527118835346</v>
      </c>
      <c r="N74">
        <v>17.450210455344585</v>
      </c>
      <c r="O74">
        <v>0</v>
      </c>
      <c r="P74">
        <v>37.111018952542373</v>
      </c>
      <c r="Q74">
        <v>3.1611352023346306</v>
      </c>
      <c r="R74">
        <v>12.527196941848905</v>
      </c>
      <c r="S74">
        <v>7.8019354191263286</v>
      </c>
      <c r="T74">
        <v>0</v>
      </c>
      <c r="U74">
        <v>25.699833496727162</v>
      </c>
      <c r="V74">
        <v>4.589949424727739</v>
      </c>
      <c r="W74">
        <v>10.288531096360382</v>
      </c>
      <c r="X74">
        <v>29.058832132026652</v>
      </c>
      <c r="Y74">
        <v>0</v>
      </c>
      <c r="Z74">
        <v>3.8537483522727274</v>
      </c>
      <c r="AA74">
        <v>4.1076855839662452</v>
      </c>
      <c r="AB74">
        <v>7.9175487194298562</v>
      </c>
      <c r="AC74">
        <v>8.587910611748077</v>
      </c>
      <c r="AD74">
        <v>5.3992442959121885</v>
      </c>
      <c r="AE74">
        <v>14.606562571473113</v>
      </c>
      <c r="AF74">
        <v>10.488159122718052</v>
      </c>
      <c r="AG74">
        <v>0</v>
      </c>
      <c r="AH74">
        <v>33.018650854720171</v>
      </c>
      <c r="AI74">
        <v>4.8904292106834255</v>
      </c>
      <c r="AJ74">
        <v>0</v>
      </c>
      <c r="AK74">
        <v>16.084704111899136</v>
      </c>
      <c r="AL74">
        <v>0</v>
      </c>
      <c r="AM74">
        <v>2.3634474613653413</v>
      </c>
      <c r="AN74">
        <v>0.71853999999999996</v>
      </c>
      <c r="AO74">
        <v>0</v>
      </c>
      <c r="AP74">
        <v>0</v>
      </c>
      <c r="AQ74">
        <v>13.79499165095238</v>
      </c>
      <c r="AR74">
        <v>10.438463101358696</v>
      </c>
      <c r="AS74">
        <v>1.4308970449003868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878.72805989877008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9.0003111084077183</v>
      </c>
      <c r="L75">
        <v>557.14959585708834</v>
      </c>
      <c r="M75">
        <v>27.188527118835346</v>
      </c>
      <c r="N75">
        <v>17.450210455344585</v>
      </c>
      <c r="O75">
        <v>0</v>
      </c>
      <c r="P75">
        <v>37.111018952542373</v>
      </c>
      <c r="Q75">
        <v>3.1611352023346306</v>
      </c>
      <c r="R75">
        <v>12.527196941848905</v>
      </c>
      <c r="S75">
        <v>7.8019354191263286</v>
      </c>
      <c r="T75">
        <v>0</v>
      </c>
      <c r="U75">
        <v>25.699833496727162</v>
      </c>
      <c r="V75">
        <v>4.589949424727739</v>
      </c>
      <c r="W75">
        <v>10.288531096360382</v>
      </c>
      <c r="X75">
        <v>29.058832132026652</v>
      </c>
      <c r="Y75">
        <v>0</v>
      </c>
      <c r="Z75">
        <v>3.8537483522727274</v>
      </c>
      <c r="AA75">
        <v>6.5349545333333321</v>
      </c>
      <c r="AB75">
        <v>7.9175487194298562</v>
      </c>
      <c r="AC75">
        <v>8.587910611748077</v>
      </c>
      <c r="AD75">
        <v>5.3992442959121885</v>
      </c>
      <c r="AE75">
        <v>14.606562571473113</v>
      </c>
      <c r="AF75">
        <v>10.488159122718052</v>
      </c>
      <c r="AG75">
        <v>0</v>
      </c>
      <c r="AH75">
        <v>41.469186846568107</v>
      </c>
      <c r="AI75">
        <v>4.8904292106834255</v>
      </c>
      <c r="AJ75">
        <v>0</v>
      </c>
      <c r="AK75">
        <v>16.084704111899136</v>
      </c>
      <c r="AL75">
        <v>0</v>
      </c>
      <c r="AM75">
        <v>3.1134479129782444</v>
      </c>
      <c r="AN75">
        <v>0.71853999999999996</v>
      </c>
      <c r="AO75">
        <v>0</v>
      </c>
      <c r="AP75">
        <v>0</v>
      </c>
      <c r="AQ75">
        <v>13.79499165095238</v>
      </c>
      <c r="AR75">
        <v>1.3048080027173912</v>
      </c>
      <c r="AS75">
        <v>1.4308970449003868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881.22221019295671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9.0003111084077183</v>
      </c>
      <c r="L76">
        <v>557.14959585708834</v>
      </c>
      <c r="M76">
        <v>27.188527118835346</v>
      </c>
      <c r="N76">
        <v>17.450210455344585</v>
      </c>
      <c r="O76">
        <v>0</v>
      </c>
      <c r="P76">
        <v>37.111018952542373</v>
      </c>
      <c r="Q76">
        <v>3.1611352023346306</v>
      </c>
      <c r="R76">
        <v>12.527196941848905</v>
      </c>
      <c r="S76">
        <v>7.8019354191263286</v>
      </c>
      <c r="T76">
        <v>0</v>
      </c>
      <c r="U76">
        <v>25.699833496727162</v>
      </c>
      <c r="V76">
        <v>4.589949424727739</v>
      </c>
      <c r="W76">
        <v>10.288531096360382</v>
      </c>
      <c r="X76">
        <v>29.058832132026652</v>
      </c>
      <c r="Y76">
        <v>0</v>
      </c>
      <c r="Z76">
        <v>3.8537483522727274</v>
      </c>
      <c r="AA76">
        <v>7.7019107</v>
      </c>
      <c r="AB76">
        <v>7.9175487194298562</v>
      </c>
      <c r="AC76">
        <v>8.587910611748077</v>
      </c>
      <c r="AD76">
        <v>8.0988662904617712</v>
      </c>
      <c r="AE76">
        <v>14.606562571473113</v>
      </c>
      <c r="AF76">
        <v>10.488159122718052</v>
      </c>
      <c r="AG76">
        <v>0</v>
      </c>
      <c r="AH76">
        <v>41.469186846568107</v>
      </c>
      <c r="AI76">
        <v>4.8904292106834255</v>
      </c>
      <c r="AJ76">
        <v>0</v>
      </c>
      <c r="AK76">
        <v>16.084704111899136</v>
      </c>
      <c r="AL76">
        <v>0</v>
      </c>
      <c r="AM76">
        <v>3.1134479129782444</v>
      </c>
      <c r="AN76">
        <v>0.71853999999999996</v>
      </c>
      <c r="AO76">
        <v>0</v>
      </c>
      <c r="AP76">
        <v>0</v>
      </c>
      <c r="AQ76">
        <v>13.79499165095238</v>
      </c>
      <c r="AR76">
        <v>0.78288480163043472</v>
      </c>
      <c r="AS76">
        <v>1.4308970449003868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884.56686515308593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9.0003111084077183</v>
      </c>
      <c r="L77">
        <v>557.14959585708834</v>
      </c>
      <c r="M77">
        <v>27.188527118835346</v>
      </c>
      <c r="N77">
        <v>17.450210455344585</v>
      </c>
      <c r="O77">
        <v>0</v>
      </c>
      <c r="P77">
        <v>37.111018952542373</v>
      </c>
      <c r="Q77">
        <v>3.1611352023346306</v>
      </c>
      <c r="R77">
        <v>12.527196941848905</v>
      </c>
      <c r="S77">
        <v>7.8019354191263286</v>
      </c>
      <c r="T77">
        <v>0</v>
      </c>
      <c r="U77">
        <v>25.699833496727162</v>
      </c>
      <c r="V77">
        <v>4.589949424727739</v>
      </c>
      <c r="W77">
        <v>10.288531096360382</v>
      </c>
      <c r="X77">
        <v>29.058832132026652</v>
      </c>
      <c r="Y77">
        <v>0</v>
      </c>
      <c r="Z77">
        <v>3.8537483522727274</v>
      </c>
      <c r="AA77">
        <v>7.7019107</v>
      </c>
      <c r="AB77">
        <v>7.9175487194298562</v>
      </c>
      <c r="AC77">
        <v>8.587910611748077</v>
      </c>
      <c r="AD77">
        <v>8.0988662904617712</v>
      </c>
      <c r="AE77">
        <v>14.606562571473113</v>
      </c>
      <c r="AF77">
        <v>10.488159122718052</v>
      </c>
      <c r="AG77">
        <v>0</v>
      </c>
      <c r="AH77">
        <v>39.174670360000007</v>
      </c>
      <c r="AI77">
        <v>4.8904292106834255</v>
      </c>
      <c r="AJ77">
        <v>0</v>
      </c>
      <c r="AK77">
        <v>16.084704111899136</v>
      </c>
      <c r="AL77">
        <v>0</v>
      </c>
      <c r="AM77">
        <v>3.1134479129782444</v>
      </c>
      <c r="AN77">
        <v>0.71853999999999996</v>
      </c>
      <c r="AO77">
        <v>0</v>
      </c>
      <c r="AP77">
        <v>0</v>
      </c>
      <c r="AQ77">
        <v>13.79499165095238</v>
      </c>
      <c r="AR77">
        <v>0.78288480163043472</v>
      </c>
      <c r="AS77">
        <v>1.4308970449003868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882.27234866651781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9.0003111084077183</v>
      </c>
      <c r="L78">
        <v>557.14959585708834</v>
      </c>
      <c r="M78">
        <v>27.188527118835346</v>
      </c>
      <c r="N78">
        <v>17.450210455344585</v>
      </c>
      <c r="O78">
        <v>0</v>
      </c>
      <c r="P78">
        <v>37.111018952542373</v>
      </c>
      <c r="Q78">
        <v>3.1611352023346306</v>
      </c>
      <c r="R78">
        <v>12.527196941848905</v>
      </c>
      <c r="S78">
        <v>7.8019354191263286</v>
      </c>
      <c r="T78">
        <v>0</v>
      </c>
      <c r="U78">
        <v>25.699833496727162</v>
      </c>
      <c r="V78">
        <v>4.589949424727739</v>
      </c>
      <c r="W78">
        <v>10.288531096360382</v>
      </c>
      <c r="X78">
        <v>29.058832132026652</v>
      </c>
      <c r="Y78">
        <v>0</v>
      </c>
      <c r="Z78">
        <v>3.8537483522727274</v>
      </c>
      <c r="AA78">
        <v>7.7019107</v>
      </c>
      <c r="AB78">
        <v>7.9175487194298562</v>
      </c>
      <c r="AC78">
        <v>8.587910611748077</v>
      </c>
      <c r="AD78">
        <v>5.3992442959121885</v>
      </c>
      <c r="AE78">
        <v>14.606562571473113</v>
      </c>
      <c r="AF78">
        <v>10.488159122718052</v>
      </c>
      <c r="AG78">
        <v>0</v>
      </c>
      <c r="AH78">
        <v>33.018650854720171</v>
      </c>
      <c r="AI78">
        <v>4.8904292106834255</v>
      </c>
      <c r="AJ78">
        <v>0</v>
      </c>
      <c r="AK78">
        <v>16.084704111899136</v>
      </c>
      <c r="AL78">
        <v>0</v>
      </c>
      <c r="AM78">
        <v>3.1134479129782444</v>
      </c>
      <c r="AN78">
        <v>0.71853999999999996</v>
      </c>
      <c r="AO78">
        <v>0</v>
      </c>
      <c r="AP78">
        <v>0</v>
      </c>
      <c r="AQ78">
        <v>13.79499165095238</v>
      </c>
      <c r="AR78">
        <v>0.78288480163043472</v>
      </c>
      <c r="AS78">
        <v>1.4308970449003868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873.41670716668841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9.0003111084077183</v>
      </c>
      <c r="L79">
        <v>557.14959585708834</v>
      </c>
      <c r="M79">
        <v>27.188527118835346</v>
      </c>
      <c r="N79">
        <v>17.450210455344585</v>
      </c>
      <c r="O79">
        <v>0</v>
      </c>
      <c r="P79">
        <v>37.111018952542373</v>
      </c>
      <c r="Q79">
        <v>3.1611352023346306</v>
      </c>
      <c r="R79">
        <v>12.527196941848905</v>
      </c>
      <c r="S79">
        <v>7.8019354191263286</v>
      </c>
      <c r="T79">
        <v>0</v>
      </c>
      <c r="U79">
        <v>25.699833496727162</v>
      </c>
      <c r="V79">
        <v>4.589949424727739</v>
      </c>
      <c r="W79">
        <v>10.288531096360382</v>
      </c>
      <c r="X79">
        <v>29.058832132026652</v>
      </c>
      <c r="Y79">
        <v>0</v>
      </c>
      <c r="Z79">
        <v>3.8537483522727274</v>
      </c>
      <c r="AA79">
        <v>7.7019107</v>
      </c>
      <c r="AB79">
        <v>7.9175487194298562</v>
      </c>
      <c r="AC79">
        <v>8.587910611748077</v>
      </c>
      <c r="AD79">
        <v>5.3992442959121885</v>
      </c>
      <c r="AE79">
        <v>14.606562571473113</v>
      </c>
      <c r="AF79">
        <v>10.488159122718052</v>
      </c>
      <c r="AG79">
        <v>0</v>
      </c>
      <c r="AH79">
        <v>27.981907400000001</v>
      </c>
      <c r="AI79">
        <v>4.8904292106834255</v>
      </c>
      <c r="AJ79">
        <v>0</v>
      </c>
      <c r="AK79">
        <v>16.084704111899136</v>
      </c>
      <c r="AL79">
        <v>0</v>
      </c>
      <c r="AM79">
        <v>2.3634474613653413</v>
      </c>
      <c r="AN79">
        <v>0.71853999999999996</v>
      </c>
      <c r="AO79">
        <v>0</v>
      </c>
      <c r="AP79">
        <v>0</v>
      </c>
      <c r="AQ79">
        <v>13.79499165095238</v>
      </c>
      <c r="AR79">
        <v>0.78288480163043472</v>
      </c>
      <c r="AS79">
        <v>1.4308970449003868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867.62996326035534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9.0003111084077183</v>
      </c>
      <c r="L80">
        <v>557.14959585708834</v>
      </c>
      <c r="M80">
        <v>27.188527118835346</v>
      </c>
      <c r="N80">
        <v>17.450210455344585</v>
      </c>
      <c r="O80">
        <v>0</v>
      </c>
      <c r="P80">
        <v>37.111018952542373</v>
      </c>
      <c r="Q80">
        <v>3.1611352023346306</v>
      </c>
      <c r="R80">
        <v>12.527196941848905</v>
      </c>
      <c r="S80">
        <v>7.8019354191263286</v>
      </c>
      <c r="T80">
        <v>0</v>
      </c>
      <c r="U80">
        <v>25.699833496727162</v>
      </c>
      <c r="V80">
        <v>4.589949424727739</v>
      </c>
      <c r="W80">
        <v>10.288531096360382</v>
      </c>
      <c r="X80">
        <v>29.058832132026652</v>
      </c>
      <c r="Y80">
        <v>0</v>
      </c>
      <c r="Z80">
        <v>0</v>
      </c>
      <c r="AA80">
        <v>4.1506298113924052</v>
      </c>
      <c r="AB80">
        <v>7.7836200892723175</v>
      </c>
      <c r="AC80">
        <v>0.3762833111355427</v>
      </c>
      <c r="AD80">
        <v>5.3992442959121885</v>
      </c>
      <c r="AE80">
        <v>9.7377084832424021</v>
      </c>
      <c r="AF80">
        <v>5.2440795613590261</v>
      </c>
      <c r="AG80">
        <v>0</v>
      </c>
      <c r="AH80">
        <v>22.105706753959875</v>
      </c>
      <c r="AI80">
        <v>1.1285606106834249</v>
      </c>
      <c r="AJ80">
        <v>0</v>
      </c>
      <c r="AK80">
        <v>16.084704111899136</v>
      </c>
      <c r="AL80">
        <v>0</v>
      </c>
      <c r="AM80">
        <v>1.1423330112528132</v>
      </c>
      <c r="AN80">
        <v>0.71853999999999996</v>
      </c>
      <c r="AO80">
        <v>0</v>
      </c>
      <c r="AP80">
        <v>0</v>
      </c>
      <c r="AQ80">
        <v>13.79499165095238</v>
      </c>
      <c r="AR80">
        <v>0.78288480163043472</v>
      </c>
      <c r="AS80">
        <v>1.4308970449003868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830.90726074296265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9.0003111084077183</v>
      </c>
      <c r="L81">
        <v>557.14959585708834</v>
      </c>
      <c r="M81">
        <v>27.188527118835346</v>
      </c>
      <c r="N81">
        <v>17.450210455344585</v>
      </c>
      <c r="O81">
        <v>0</v>
      </c>
      <c r="P81">
        <v>37.111018952542373</v>
      </c>
      <c r="Q81">
        <v>3.1611352023346306</v>
      </c>
      <c r="R81">
        <v>12.527196941848905</v>
      </c>
      <c r="S81">
        <v>7.8019354191263286</v>
      </c>
      <c r="T81">
        <v>0</v>
      </c>
      <c r="U81">
        <v>25.699833496727162</v>
      </c>
      <c r="V81">
        <v>4.589949424727739</v>
      </c>
      <c r="W81">
        <v>10.288531096360382</v>
      </c>
      <c r="X81">
        <v>29.058832132026652</v>
      </c>
      <c r="Y81">
        <v>0</v>
      </c>
      <c r="Z81">
        <v>0</v>
      </c>
      <c r="AA81">
        <v>1.8671298666666667</v>
      </c>
      <c r="AB81">
        <v>1.1817237306826704</v>
      </c>
      <c r="AC81">
        <v>0</v>
      </c>
      <c r="AD81">
        <v>2.6996219945495836</v>
      </c>
      <c r="AE81">
        <v>4.8688540882307096</v>
      </c>
      <c r="AF81">
        <v>2.6220396272819473</v>
      </c>
      <c r="AG81">
        <v>0</v>
      </c>
      <c r="AH81">
        <v>11.892310568299894</v>
      </c>
      <c r="AI81">
        <v>0</v>
      </c>
      <c r="AJ81">
        <v>0</v>
      </c>
      <c r="AK81">
        <v>16.084704111899136</v>
      </c>
      <c r="AL81">
        <v>0</v>
      </c>
      <c r="AM81">
        <v>0</v>
      </c>
      <c r="AN81">
        <v>0.71853999999999996</v>
      </c>
      <c r="AO81">
        <v>0</v>
      </c>
      <c r="AP81">
        <v>0.11355017870753933</v>
      </c>
      <c r="AQ81">
        <v>13.79499165095238</v>
      </c>
      <c r="AR81">
        <v>0.78288480163043472</v>
      </c>
      <c r="AS81">
        <v>1.4308970449003868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799.08432486917161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9.0003111084077183</v>
      </c>
      <c r="L82">
        <v>557.14959585708834</v>
      </c>
      <c r="M82">
        <v>27.188527118835346</v>
      </c>
      <c r="N82">
        <v>17.450210455344585</v>
      </c>
      <c r="O82">
        <v>0</v>
      </c>
      <c r="P82">
        <v>37.111018952542373</v>
      </c>
      <c r="Q82">
        <v>3.1611352023346306</v>
      </c>
      <c r="R82">
        <v>12.527196941848905</v>
      </c>
      <c r="S82">
        <v>7.8019354191263286</v>
      </c>
      <c r="T82">
        <v>0</v>
      </c>
      <c r="U82">
        <v>25.699833496727162</v>
      </c>
      <c r="V82">
        <v>4.589949424727739</v>
      </c>
      <c r="W82">
        <v>10.288531096360382</v>
      </c>
      <c r="X82">
        <v>29.058832132026652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4.8688540882307096</v>
      </c>
      <c r="AF82">
        <v>2.6220396272819473</v>
      </c>
      <c r="AG82">
        <v>0</v>
      </c>
      <c r="AH82">
        <v>8.9542102452798318</v>
      </c>
      <c r="AI82">
        <v>0</v>
      </c>
      <c r="AJ82">
        <v>0</v>
      </c>
      <c r="AK82">
        <v>16.084704111899136</v>
      </c>
      <c r="AL82">
        <v>0</v>
      </c>
      <c r="AM82">
        <v>0</v>
      </c>
      <c r="AN82">
        <v>0.71853999999999996</v>
      </c>
      <c r="AO82">
        <v>0</v>
      </c>
      <c r="AP82">
        <v>0.11355017870753933</v>
      </c>
      <c r="AQ82">
        <v>13.79499165095238</v>
      </c>
      <c r="AR82">
        <v>0.78288480163043472</v>
      </c>
      <c r="AS82">
        <v>1.4308970449003868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790.39774895425262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9.0003111084077183</v>
      </c>
      <c r="L83">
        <v>557.14959585708834</v>
      </c>
      <c r="M83">
        <v>27.188527118835346</v>
      </c>
      <c r="N83">
        <v>17.450210455344585</v>
      </c>
      <c r="O83">
        <v>0</v>
      </c>
      <c r="P83">
        <v>37.111018952542373</v>
      </c>
      <c r="Q83">
        <v>3.1611352023346306</v>
      </c>
      <c r="R83">
        <v>12.527196941848905</v>
      </c>
      <c r="S83">
        <v>7.8019354191263286</v>
      </c>
      <c r="T83">
        <v>0</v>
      </c>
      <c r="U83">
        <v>25.699833496727162</v>
      </c>
      <c r="V83">
        <v>4.589949424727739</v>
      </c>
      <c r="W83">
        <v>10.288531096360382</v>
      </c>
      <c r="X83">
        <v>29.058832132026652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4.8688540882307096</v>
      </c>
      <c r="AF83">
        <v>2.6220396272819473</v>
      </c>
      <c r="AG83">
        <v>0</v>
      </c>
      <c r="AH83">
        <v>5.0367434547201695</v>
      </c>
      <c r="AI83">
        <v>0</v>
      </c>
      <c r="AJ83">
        <v>0</v>
      </c>
      <c r="AK83">
        <v>16.084704111899136</v>
      </c>
      <c r="AL83">
        <v>0</v>
      </c>
      <c r="AM83">
        <v>0</v>
      </c>
      <c r="AN83">
        <v>0.71853999999999996</v>
      </c>
      <c r="AO83">
        <v>0</v>
      </c>
      <c r="AP83">
        <v>0.11355017870753933</v>
      </c>
      <c r="AQ83">
        <v>13.79499165095238</v>
      </c>
      <c r="AR83">
        <v>0.78288480163043472</v>
      </c>
      <c r="AS83">
        <v>1.4308970449003868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786.480282163693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9.0003111084077183</v>
      </c>
      <c r="L84">
        <v>557.14959585708834</v>
      </c>
      <c r="M84">
        <v>27.188527118835346</v>
      </c>
      <c r="N84">
        <v>17.450210455344585</v>
      </c>
      <c r="O84">
        <v>0</v>
      </c>
      <c r="P84">
        <v>37.111018952542373</v>
      </c>
      <c r="Q84">
        <v>3.2241945948522401</v>
      </c>
      <c r="R84">
        <v>12.527196941848905</v>
      </c>
      <c r="S84">
        <v>7.8019354191263286</v>
      </c>
      <c r="T84">
        <v>0</v>
      </c>
      <c r="U84">
        <v>25.699833496727162</v>
      </c>
      <c r="V84">
        <v>4.589949424727739</v>
      </c>
      <c r="W84">
        <v>10.288531096360382</v>
      </c>
      <c r="X84">
        <v>29.058832132026652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4.8688540882307096</v>
      </c>
      <c r="AF84">
        <v>2.6220396272819473</v>
      </c>
      <c r="AG84">
        <v>0</v>
      </c>
      <c r="AH84">
        <v>0</v>
      </c>
      <c r="AI84">
        <v>0</v>
      </c>
      <c r="AJ84">
        <v>0</v>
      </c>
      <c r="AK84">
        <v>16.084704111899136</v>
      </c>
      <c r="AL84">
        <v>0</v>
      </c>
      <c r="AM84">
        <v>0</v>
      </c>
      <c r="AN84">
        <v>0.71853999999999996</v>
      </c>
      <c r="AO84">
        <v>0</v>
      </c>
      <c r="AP84">
        <v>0.11355017870753933</v>
      </c>
      <c r="AQ84">
        <v>13.79499165095238</v>
      </c>
      <c r="AR84">
        <v>0.78288480163043472</v>
      </c>
      <c r="AS84">
        <v>1.4308970449003868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781.50659810149045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9.0098226379184627</v>
      </c>
      <c r="L85">
        <v>557.14959585708834</v>
      </c>
      <c r="M85">
        <v>27.188527118835346</v>
      </c>
      <c r="N85">
        <v>17.450210455344585</v>
      </c>
      <c r="O85">
        <v>0</v>
      </c>
      <c r="P85">
        <v>37.111018952542373</v>
      </c>
      <c r="Q85">
        <v>3.1576042009661838</v>
      </c>
      <c r="R85">
        <v>12.527196941848905</v>
      </c>
      <c r="S85">
        <v>7.8019354191263286</v>
      </c>
      <c r="T85">
        <v>0</v>
      </c>
      <c r="U85">
        <v>25.699833496727162</v>
      </c>
      <c r="V85">
        <v>4.589949424727739</v>
      </c>
      <c r="W85">
        <v>10.288531096360382</v>
      </c>
      <c r="X85">
        <v>29.058832132026652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4.8688540882307096</v>
      </c>
      <c r="AF85">
        <v>2.6220396272819473</v>
      </c>
      <c r="AG85">
        <v>0</v>
      </c>
      <c r="AH85">
        <v>0</v>
      </c>
      <c r="AI85">
        <v>0</v>
      </c>
      <c r="AJ85">
        <v>0</v>
      </c>
      <c r="AK85">
        <v>16.084704111899136</v>
      </c>
      <c r="AL85">
        <v>0</v>
      </c>
      <c r="AM85">
        <v>0</v>
      </c>
      <c r="AN85">
        <v>0.71853999999999996</v>
      </c>
      <c r="AO85">
        <v>0</v>
      </c>
      <c r="AP85">
        <v>0.11355017870753933</v>
      </c>
      <c r="AQ85">
        <v>13.79499165095238</v>
      </c>
      <c r="AR85">
        <v>0.97860584864130429</v>
      </c>
      <c r="AS85">
        <v>1.4308970449003868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781.64524028412598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9.0098226379184627</v>
      </c>
      <c r="L86">
        <v>533.34693749661074</v>
      </c>
      <c r="M86">
        <v>27.188527118835346</v>
      </c>
      <c r="N86">
        <v>17.450210455344585</v>
      </c>
      <c r="O86">
        <v>0</v>
      </c>
      <c r="P86">
        <v>37.111018952542373</v>
      </c>
      <c r="Q86">
        <v>3.1576042009661838</v>
      </c>
      <c r="R86">
        <v>12.527196941848905</v>
      </c>
      <c r="S86">
        <v>7.8019354191263286</v>
      </c>
      <c r="T86">
        <v>0</v>
      </c>
      <c r="U86">
        <v>25.699833496727162</v>
      </c>
      <c r="V86">
        <v>4.589949424727739</v>
      </c>
      <c r="W86">
        <v>10.288531096360382</v>
      </c>
      <c r="X86">
        <v>29.058832132026652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4.8688540882307096</v>
      </c>
      <c r="AF86">
        <v>2.6220396272819473</v>
      </c>
      <c r="AG86">
        <v>0</v>
      </c>
      <c r="AH86">
        <v>0</v>
      </c>
      <c r="AI86">
        <v>0</v>
      </c>
      <c r="AJ86">
        <v>0</v>
      </c>
      <c r="AK86">
        <v>16.084704111899136</v>
      </c>
      <c r="AL86">
        <v>0</v>
      </c>
      <c r="AM86">
        <v>0</v>
      </c>
      <c r="AN86">
        <v>0.71853999999999996</v>
      </c>
      <c r="AO86">
        <v>0</v>
      </c>
      <c r="AP86">
        <v>0.11355017870753933</v>
      </c>
      <c r="AQ86">
        <v>13.79499165095238</v>
      </c>
      <c r="AR86">
        <v>10.438463101358696</v>
      </c>
      <c r="AS86">
        <v>1.4308970449003868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767.30243917636574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9.0098226379184627</v>
      </c>
      <c r="L87">
        <v>465.71075796411247</v>
      </c>
      <c r="M87">
        <v>27.188527118835346</v>
      </c>
      <c r="N87">
        <v>17.450210455344585</v>
      </c>
      <c r="O87">
        <v>0</v>
      </c>
      <c r="P87">
        <v>37.111018952542373</v>
      </c>
      <c r="Q87">
        <v>3.1565496482830384</v>
      </c>
      <c r="R87">
        <v>12.527196941848905</v>
      </c>
      <c r="S87">
        <v>7.7999464530892437</v>
      </c>
      <c r="T87">
        <v>0</v>
      </c>
      <c r="U87">
        <v>25.699833496727162</v>
      </c>
      <c r="V87">
        <v>4.589949424727739</v>
      </c>
      <c r="W87">
        <v>10.288531096360382</v>
      </c>
      <c r="X87">
        <v>29.058832132026652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4.8688540882307096</v>
      </c>
      <c r="AF87">
        <v>2.6220396272819473</v>
      </c>
      <c r="AG87">
        <v>0</v>
      </c>
      <c r="AH87">
        <v>0</v>
      </c>
      <c r="AI87">
        <v>0</v>
      </c>
      <c r="AJ87">
        <v>0</v>
      </c>
      <c r="AK87">
        <v>16.084704111899136</v>
      </c>
      <c r="AL87">
        <v>0</v>
      </c>
      <c r="AM87">
        <v>0</v>
      </c>
      <c r="AN87">
        <v>0.71853999999999996</v>
      </c>
      <c r="AO87">
        <v>0</v>
      </c>
      <c r="AP87">
        <v>0.18925060463960233</v>
      </c>
      <c r="AQ87">
        <v>13.79499165095238</v>
      </c>
      <c r="AR87">
        <v>10.438463101358696</v>
      </c>
      <c r="AS87">
        <v>1.4308970449003868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699.73891655107923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1.9299403298465219</v>
      </c>
      <c r="L88">
        <v>387.43988078566929</v>
      </c>
      <c r="M88">
        <v>27.188527118835346</v>
      </c>
      <c r="N88">
        <v>17.450210455344585</v>
      </c>
      <c r="O88">
        <v>0</v>
      </c>
      <c r="P88">
        <v>37.111018952542373</v>
      </c>
      <c r="Q88">
        <v>2.8886581920172603</v>
      </c>
      <c r="R88">
        <v>12.525197495531854</v>
      </c>
      <c r="S88">
        <v>2.8892225831353922</v>
      </c>
      <c r="T88">
        <v>0</v>
      </c>
      <c r="U88">
        <v>25.699833496727162</v>
      </c>
      <c r="V88">
        <v>4.589949424727739</v>
      </c>
      <c r="W88">
        <v>10.288531096360382</v>
      </c>
      <c r="X88">
        <v>29.058832132026652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4.8688540882307096</v>
      </c>
      <c r="AF88">
        <v>2.6220396272819473</v>
      </c>
      <c r="AG88">
        <v>0</v>
      </c>
      <c r="AH88">
        <v>0</v>
      </c>
      <c r="AI88">
        <v>0</v>
      </c>
      <c r="AJ88">
        <v>0</v>
      </c>
      <c r="AK88">
        <v>16.084704111899136</v>
      </c>
      <c r="AL88">
        <v>0</v>
      </c>
      <c r="AM88">
        <v>0</v>
      </c>
      <c r="AN88">
        <v>0.71853999999999996</v>
      </c>
      <c r="AO88">
        <v>0</v>
      </c>
      <c r="AP88">
        <v>0.18925060463960233</v>
      </c>
      <c r="AQ88">
        <v>13.79499165095238</v>
      </c>
      <c r="AR88">
        <v>1.3048080027173912</v>
      </c>
      <c r="AS88">
        <v>1.4308970449003868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600.0738871933861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1.9299403298465219</v>
      </c>
      <c r="L89">
        <v>332.26359805186115</v>
      </c>
      <c r="M89">
        <v>27.188527118835346</v>
      </c>
      <c r="N89">
        <v>17.450210455344585</v>
      </c>
      <c r="O89">
        <v>0</v>
      </c>
      <c r="P89">
        <v>37.111018952542373</v>
      </c>
      <c r="Q89">
        <v>2.8886581920172603</v>
      </c>
      <c r="R89">
        <v>12.525197495531854</v>
      </c>
      <c r="S89">
        <v>2.8892225831353922</v>
      </c>
      <c r="T89">
        <v>0</v>
      </c>
      <c r="U89">
        <v>25.699833496727162</v>
      </c>
      <c r="V89">
        <v>5.365152256253813</v>
      </c>
      <c r="W89">
        <v>10.288531096360382</v>
      </c>
      <c r="X89">
        <v>43.587637034206075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4.8688540882307096</v>
      </c>
      <c r="AF89">
        <v>2.6220396272819473</v>
      </c>
      <c r="AG89">
        <v>0</v>
      </c>
      <c r="AH89">
        <v>0</v>
      </c>
      <c r="AI89">
        <v>0</v>
      </c>
      <c r="AJ89">
        <v>0</v>
      </c>
      <c r="AK89">
        <v>16.084704111899136</v>
      </c>
      <c r="AL89">
        <v>0</v>
      </c>
      <c r="AM89">
        <v>0</v>
      </c>
      <c r="AN89">
        <v>0.71853999999999996</v>
      </c>
      <c r="AO89">
        <v>0</v>
      </c>
      <c r="AP89">
        <v>0.11355017870753933</v>
      </c>
      <c r="AQ89">
        <v>13.79499165095238</v>
      </c>
      <c r="AR89">
        <v>0.78288480163043472</v>
      </c>
      <c r="AS89">
        <v>1.4308970449003868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559.60398856626443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1.9299403298465219</v>
      </c>
      <c r="L90">
        <v>306.26039850729097</v>
      </c>
      <c r="M90">
        <v>27.188527118835346</v>
      </c>
      <c r="N90">
        <v>17.450210455344585</v>
      </c>
      <c r="O90">
        <v>0</v>
      </c>
      <c r="P90">
        <v>37.111018952542373</v>
      </c>
      <c r="Q90">
        <v>2.8886581920172603</v>
      </c>
      <c r="R90">
        <v>12.525197495531854</v>
      </c>
      <c r="S90">
        <v>2.8892225831353922</v>
      </c>
      <c r="T90">
        <v>0</v>
      </c>
      <c r="U90">
        <v>25.699833496727162</v>
      </c>
      <c r="V90">
        <v>5.365152256253813</v>
      </c>
      <c r="W90">
        <v>10.288531096360382</v>
      </c>
      <c r="X90">
        <v>43.587637034206075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4.8688540882307096</v>
      </c>
      <c r="AF90">
        <v>2.6220396272819473</v>
      </c>
      <c r="AG90">
        <v>0</v>
      </c>
      <c r="AH90">
        <v>0</v>
      </c>
      <c r="AI90">
        <v>0</v>
      </c>
      <c r="AJ90">
        <v>0</v>
      </c>
      <c r="AK90">
        <v>16.084704111899136</v>
      </c>
      <c r="AL90">
        <v>0</v>
      </c>
      <c r="AM90">
        <v>0</v>
      </c>
      <c r="AN90">
        <v>0.71853999999999996</v>
      </c>
      <c r="AO90">
        <v>0</v>
      </c>
      <c r="AP90">
        <v>0.11355017870753933</v>
      </c>
      <c r="AQ90">
        <v>9.1966611006349179</v>
      </c>
      <c r="AR90">
        <v>0.78288480163043472</v>
      </c>
      <c r="AS90">
        <v>1.4308970449003868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529.00245847137671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1.9299403298465219</v>
      </c>
      <c r="L91">
        <v>306.26039850729097</v>
      </c>
      <c r="M91">
        <v>27.188527118835346</v>
      </c>
      <c r="N91">
        <v>17.450210455344585</v>
      </c>
      <c r="O91">
        <v>0</v>
      </c>
      <c r="P91">
        <v>37.111018952542373</v>
      </c>
      <c r="Q91">
        <v>2.8886581920172603</v>
      </c>
      <c r="R91">
        <v>12.525197495531854</v>
      </c>
      <c r="S91">
        <v>2.8892225831353922</v>
      </c>
      <c r="T91">
        <v>0</v>
      </c>
      <c r="U91">
        <v>25.699833496727162</v>
      </c>
      <c r="V91">
        <v>5.365152256253813</v>
      </c>
      <c r="W91">
        <v>10.288531096360382</v>
      </c>
      <c r="X91">
        <v>43.587637034206075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4.8688540882307096</v>
      </c>
      <c r="AF91">
        <v>2.6220396272819473</v>
      </c>
      <c r="AG91">
        <v>0</v>
      </c>
      <c r="AH91">
        <v>0</v>
      </c>
      <c r="AI91">
        <v>0</v>
      </c>
      <c r="AJ91">
        <v>0</v>
      </c>
      <c r="AK91">
        <v>16.084704111899136</v>
      </c>
      <c r="AL91">
        <v>0</v>
      </c>
      <c r="AM91">
        <v>0</v>
      </c>
      <c r="AN91">
        <v>0.71853999999999996</v>
      </c>
      <c r="AO91">
        <v>0</v>
      </c>
      <c r="AP91">
        <v>0.11355017870753933</v>
      </c>
      <c r="AQ91">
        <v>9.1966611006349179</v>
      </c>
      <c r="AR91">
        <v>0.78288480163043472</v>
      </c>
      <c r="AS91">
        <v>1.4308970449003868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529.00245847137671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1.9299403298465219</v>
      </c>
      <c r="L92">
        <v>306.26039850729097</v>
      </c>
      <c r="M92">
        <v>27.188527118835346</v>
      </c>
      <c r="N92">
        <v>17.450210455344585</v>
      </c>
      <c r="O92">
        <v>0</v>
      </c>
      <c r="P92">
        <v>37.111018952542373</v>
      </c>
      <c r="Q92">
        <v>2.8886581920172603</v>
      </c>
      <c r="R92">
        <v>12.525197495531854</v>
      </c>
      <c r="S92">
        <v>2.8892225831353922</v>
      </c>
      <c r="T92">
        <v>0</v>
      </c>
      <c r="U92">
        <v>25.699833496727162</v>
      </c>
      <c r="V92">
        <v>5.365152256253813</v>
      </c>
      <c r="W92">
        <v>10.288531096360382</v>
      </c>
      <c r="X92">
        <v>43.587637034206075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4.8688540882307096</v>
      </c>
      <c r="AF92">
        <v>2.6220396272819473</v>
      </c>
      <c r="AG92">
        <v>0</v>
      </c>
      <c r="AH92">
        <v>0</v>
      </c>
      <c r="AI92">
        <v>0</v>
      </c>
      <c r="AJ92">
        <v>0</v>
      </c>
      <c r="AK92">
        <v>16.084704111899136</v>
      </c>
      <c r="AL92">
        <v>0</v>
      </c>
      <c r="AM92">
        <v>0</v>
      </c>
      <c r="AN92">
        <v>0.71853999999999996</v>
      </c>
      <c r="AO92">
        <v>0</v>
      </c>
      <c r="AP92">
        <v>0.11355017870753933</v>
      </c>
      <c r="AQ92">
        <v>9.1966611006349179</v>
      </c>
      <c r="AR92">
        <v>0.78288480163043472</v>
      </c>
      <c r="AS92">
        <v>1.4308970449003868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529.00245847137671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1.9299403298465219</v>
      </c>
      <c r="L93">
        <v>306.26100875700183</v>
      </c>
      <c r="M93">
        <v>27.188527118835346</v>
      </c>
      <c r="N93">
        <v>17.450210455344585</v>
      </c>
      <c r="O93">
        <v>0</v>
      </c>
      <c r="P93">
        <v>37.111018952542373</v>
      </c>
      <c r="Q93">
        <v>2.8886581920172603</v>
      </c>
      <c r="R93">
        <v>12.529995620157298</v>
      </c>
      <c r="S93">
        <v>2.8892225831353922</v>
      </c>
      <c r="T93">
        <v>0</v>
      </c>
      <c r="U93">
        <v>25.699833496727162</v>
      </c>
      <c r="V93">
        <v>5.365152256253813</v>
      </c>
      <c r="W93">
        <v>10.288531096360382</v>
      </c>
      <c r="X93">
        <v>43.587637034206075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4.8688540882307096</v>
      </c>
      <c r="AF93">
        <v>2.6220396272819473</v>
      </c>
      <c r="AG93">
        <v>0</v>
      </c>
      <c r="AH93">
        <v>0</v>
      </c>
      <c r="AI93">
        <v>0</v>
      </c>
      <c r="AJ93">
        <v>0</v>
      </c>
      <c r="AK93">
        <v>16.084704111899136</v>
      </c>
      <c r="AL93">
        <v>0</v>
      </c>
      <c r="AM93">
        <v>0</v>
      </c>
      <c r="AN93">
        <v>0.71853999999999996</v>
      </c>
      <c r="AO93">
        <v>0</v>
      </c>
      <c r="AP93">
        <v>0.11355017870753933</v>
      </c>
      <c r="AQ93">
        <v>9.1966611006349179</v>
      </c>
      <c r="AR93">
        <v>0.78288480163043472</v>
      </c>
      <c r="AS93">
        <v>1.4308970449003868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529.00786684571301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1.9299403298465219</v>
      </c>
      <c r="L94">
        <v>306.26100875700183</v>
      </c>
      <c r="M94">
        <v>27.188527118835346</v>
      </c>
      <c r="N94">
        <v>17.450210455344585</v>
      </c>
      <c r="O94">
        <v>0</v>
      </c>
      <c r="P94">
        <v>37.111018952542373</v>
      </c>
      <c r="Q94">
        <v>2.8886581920172603</v>
      </c>
      <c r="R94">
        <v>12.529995620157298</v>
      </c>
      <c r="S94">
        <v>2.8892225831353922</v>
      </c>
      <c r="T94">
        <v>0</v>
      </c>
      <c r="U94">
        <v>25.699833496727162</v>
      </c>
      <c r="V94">
        <v>5.3589333869346731</v>
      </c>
      <c r="W94">
        <v>10.288531096360382</v>
      </c>
      <c r="X94">
        <v>43.587637034206075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4.8688540882307096</v>
      </c>
      <c r="AF94">
        <v>2.6220396272819473</v>
      </c>
      <c r="AG94">
        <v>0</v>
      </c>
      <c r="AH94">
        <v>0</v>
      </c>
      <c r="AI94">
        <v>0</v>
      </c>
      <c r="AJ94">
        <v>0</v>
      </c>
      <c r="AK94">
        <v>16.084704111899136</v>
      </c>
      <c r="AL94">
        <v>0</v>
      </c>
      <c r="AM94">
        <v>0</v>
      </c>
      <c r="AN94">
        <v>0.71853999999999996</v>
      </c>
      <c r="AO94">
        <v>0</v>
      </c>
      <c r="AP94">
        <v>0.11355017870753933</v>
      </c>
      <c r="AQ94">
        <v>5.5477833312698399</v>
      </c>
      <c r="AR94">
        <v>0.78288480163043472</v>
      </c>
      <c r="AS94">
        <v>1.4308970449003868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525.3527702070287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1.9699907771609515</v>
      </c>
      <c r="L95">
        <v>306.26100875700183</v>
      </c>
      <c r="M95">
        <v>27.188527118835346</v>
      </c>
      <c r="N95">
        <v>17.450210455344585</v>
      </c>
      <c r="O95">
        <v>0</v>
      </c>
      <c r="P95">
        <v>37.111018952542373</v>
      </c>
      <c r="Q95">
        <v>2.8886581920172603</v>
      </c>
      <c r="R95">
        <v>4.8182052151708605</v>
      </c>
      <c r="S95">
        <v>2.8892225831353922</v>
      </c>
      <c r="T95">
        <v>0</v>
      </c>
      <c r="U95">
        <v>25.699833496727162</v>
      </c>
      <c r="V95">
        <v>1.9308600988235294</v>
      </c>
      <c r="W95">
        <v>10.288531096360382</v>
      </c>
      <c r="X95">
        <v>43.587637034206075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4.8688540882307096</v>
      </c>
      <c r="AF95">
        <v>2.6220396272819473</v>
      </c>
      <c r="AG95">
        <v>0</v>
      </c>
      <c r="AH95">
        <v>0</v>
      </c>
      <c r="AI95">
        <v>0</v>
      </c>
      <c r="AJ95">
        <v>0</v>
      </c>
      <c r="AK95">
        <v>16.084704111899136</v>
      </c>
      <c r="AL95">
        <v>0</v>
      </c>
      <c r="AM95">
        <v>0</v>
      </c>
      <c r="AN95">
        <v>0.71853999999999996</v>
      </c>
      <c r="AO95">
        <v>0</v>
      </c>
      <c r="AP95">
        <v>0.11355017870753933</v>
      </c>
      <c r="AQ95">
        <v>4.598330550317459</v>
      </c>
      <c r="AR95">
        <v>0.78288480163043472</v>
      </c>
      <c r="AS95">
        <v>1.4308970449003868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513.30350418029332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1.9299731733656569</v>
      </c>
      <c r="L96">
        <v>306.26100875700183</v>
      </c>
      <c r="M96">
        <v>27.188527118835346</v>
      </c>
      <c r="N96">
        <v>17.450210455344585</v>
      </c>
      <c r="O96">
        <v>0</v>
      </c>
      <c r="P96">
        <v>37.111018952542373</v>
      </c>
      <c r="Q96">
        <v>2.8886581920172603</v>
      </c>
      <c r="R96">
        <v>4.8182052151708605</v>
      </c>
      <c r="S96">
        <v>2.8892225831353922</v>
      </c>
      <c r="T96">
        <v>0</v>
      </c>
      <c r="U96">
        <v>25.699833496727162</v>
      </c>
      <c r="V96">
        <v>1.9308600988235294</v>
      </c>
      <c r="W96">
        <v>10.285979897418706</v>
      </c>
      <c r="X96">
        <v>43.590626632968295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4.8688540882307096</v>
      </c>
      <c r="AF96">
        <v>2.6220396272819473</v>
      </c>
      <c r="AG96">
        <v>0</v>
      </c>
      <c r="AH96">
        <v>0</v>
      </c>
      <c r="AI96">
        <v>0</v>
      </c>
      <c r="AJ96">
        <v>0</v>
      </c>
      <c r="AK96">
        <v>16.084704111899136</v>
      </c>
      <c r="AL96">
        <v>0</v>
      </c>
      <c r="AM96">
        <v>0</v>
      </c>
      <c r="AN96">
        <v>0.71853999999999996</v>
      </c>
      <c r="AO96">
        <v>0</v>
      </c>
      <c r="AP96">
        <v>0.11355017870753933</v>
      </c>
      <c r="AQ96">
        <v>0</v>
      </c>
      <c r="AR96">
        <v>0.78288480163043472</v>
      </c>
      <c r="AS96">
        <v>1.4308970449003868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508.66559442600118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1.9300206529647319</v>
      </c>
      <c r="L97">
        <v>306.26100875700183</v>
      </c>
      <c r="M97">
        <v>27.188527118835346</v>
      </c>
      <c r="N97">
        <v>17.450210455344585</v>
      </c>
      <c r="O97">
        <v>0</v>
      </c>
      <c r="P97">
        <v>37.111018952542373</v>
      </c>
      <c r="Q97">
        <v>2.8886581920172603</v>
      </c>
      <c r="R97">
        <v>4.8182052151708605</v>
      </c>
      <c r="S97">
        <v>2.8892225831353922</v>
      </c>
      <c r="T97">
        <v>0</v>
      </c>
      <c r="U97">
        <v>25.699833496727162</v>
      </c>
      <c r="V97">
        <v>1.9308600988235294</v>
      </c>
      <c r="W97">
        <v>4.8182613571428581</v>
      </c>
      <c r="X97">
        <v>14.449878937459772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2.6220396272819473</v>
      </c>
      <c r="AG97">
        <v>0</v>
      </c>
      <c r="AH97">
        <v>0</v>
      </c>
      <c r="AI97">
        <v>0</v>
      </c>
      <c r="AJ97">
        <v>0</v>
      </c>
      <c r="AK97">
        <v>16.084704111899136</v>
      </c>
      <c r="AL97">
        <v>0</v>
      </c>
      <c r="AM97">
        <v>0</v>
      </c>
      <c r="AN97">
        <v>0.71853999999999996</v>
      </c>
      <c r="AO97">
        <v>0</v>
      </c>
      <c r="AP97">
        <v>0.11355017870753933</v>
      </c>
      <c r="AQ97">
        <v>0</v>
      </c>
      <c r="AR97">
        <v>0.78288480163043472</v>
      </c>
      <c r="AS97">
        <v>1.4308970449003868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469.18832158158511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1.9299683289953427</v>
      </c>
      <c r="L98">
        <v>306.26100875700183</v>
      </c>
      <c r="M98">
        <v>27.188527118835346</v>
      </c>
      <c r="N98">
        <v>17.450210455344585</v>
      </c>
      <c r="O98">
        <v>0</v>
      </c>
      <c r="P98">
        <v>37.111018952542373</v>
      </c>
      <c r="Q98">
        <v>2.8886581920172603</v>
      </c>
      <c r="R98">
        <v>4.8182052151708605</v>
      </c>
      <c r="S98">
        <v>2.8892225831353922</v>
      </c>
      <c r="T98">
        <v>0</v>
      </c>
      <c r="U98">
        <v>25.699833496727162</v>
      </c>
      <c r="V98">
        <v>1.9308600988235294</v>
      </c>
      <c r="W98">
        <v>4.8182613571428581</v>
      </c>
      <c r="X98">
        <v>14.449878937459772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2.6220396272819473</v>
      </c>
      <c r="AG98">
        <v>0</v>
      </c>
      <c r="AH98">
        <v>0</v>
      </c>
      <c r="AI98">
        <v>0</v>
      </c>
      <c r="AJ98">
        <v>0</v>
      </c>
      <c r="AK98">
        <v>16.084704111899136</v>
      </c>
      <c r="AL98">
        <v>0</v>
      </c>
      <c r="AM98">
        <v>0</v>
      </c>
      <c r="AN98">
        <v>0.71853999999999996</v>
      </c>
      <c r="AO98">
        <v>0</v>
      </c>
      <c r="AP98">
        <v>0.11355017870753933</v>
      </c>
      <c r="AQ98">
        <v>0</v>
      </c>
      <c r="AR98">
        <v>0.78288480163043472</v>
      </c>
      <c r="AS98">
        <v>1.4308970449003868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469.18826925761573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0.11700486952816994</v>
      </c>
      <c r="L99">
        <f t="shared" si="2"/>
        <v>10.622880960784418</v>
      </c>
      <c r="M99">
        <f t="shared" si="2"/>
        <v>0.65252465085204758</v>
      </c>
      <c r="N99">
        <f t="shared" si="2"/>
        <v>0.41880505092827075</v>
      </c>
      <c r="O99">
        <f t="shared" si="2"/>
        <v>0</v>
      </c>
      <c r="P99">
        <f t="shared" si="2"/>
        <v>0.89066445486101786</v>
      </c>
      <c r="Q99">
        <f t="shared" si="2"/>
        <v>7.2079806390535781E-2</v>
      </c>
      <c r="R99">
        <f t="shared" si="2"/>
        <v>0.23535262561119602</v>
      </c>
      <c r="S99">
        <f t="shared" si="2"/>
        <v>0.11840838648466423</v>
      </c>
      <c r="T99">
        <f t="shared" si="2"/>
        <v>0</v>
      </c>
      <c r="U99">
        <f t="shared" si="2"/>
        <v>0.54278403148549614</v>
      </c>
      <c r="V99">
        <f t="shared" si="2"/>
        <v>9.270254007071306E-2</v>
      </c>
      <c r="W99">
        <f t="shared" si="2"/>
        <v>0.19718888121596745</v>
      </c>
      <c r="X99">
        <f t="shared" si="2"/>
        <v>0.60813494226550013</v>
      </c>
      <c r="Y99">
        <f t="shared" si="2"/>
        <v>0</v>
      </c>
      <c r="Z99">
        <f t="shared" si="2"/>
        <v>1.1723768181818179E-2</v>
      </c>
      <c r="AA99">
        <f t="shared" si="2"/>
        <v>2.4922449501371312E-2</v>
      </c>
      <c r="AB99">
        <f t="shared" si="2"/>
        <v>3.572350745498875E-2</v>
      </c>
      <c r="AC99">
        <f t="shared" si="2"/>
        <v>2.6140015146379772E-2</v>
      </c>
      <c r="AD99">
        <f t="shared" si="2"/>
        <v>2.6996221096044659E-2</v>
      </c>
      <c r="AE99">
        <f t="shared" si="2"/>
        <v>0.1046803643541699</v>
      </c>
      <c r="AF99">
        <f t="shared" si="2"/>
        <v>8.9732025373985641E-2</v>
      </c>
      <c r="AG99">
        <f t="shared" si="2"/>
        <v>0</v>
      </c>
      <c r="AH99">
        <f t="shared" si="2"/>
        <v>0.17908420728329991</v>
      </c>
      <c r="AI99">
        <f t="shared" si="2"/>
        <v>1.457724094006284E-2</v>
      </c>
      <c r="AJ99">
        <f t="shared" si="2"/>
        <v>0</v>
      </c>
      <c r="AK99">
        <f t="shared" si="2"/>
        <v>0.38603289868557872</v>
      </c>
      <c r="AL99">
        <f t="shared" si="2"/>
        <v>0</v>
      </c>
      <c r="AM99">
        <f t="shared" si="2"/>
        <v>9.8213054172918233E-3</v>
      </c>
      <c r="AN99">
        <f t="shared" si="2"/>
        <v>1.7244959999999986E-2</v>
      </c>
      <c r="AO99">
        <f t="shared" si="2"/>
        <v>0</v>
      </c>
      <c r="AP99">
        <f t="shared" si="2"/>
        <v>6.3777407130903001E-3</v>
      </c>
      <c r="AQ99">
        <f t="shared" si="2"/>
        <v>0.16618217672424612</v>
      </c>
      <c r="AR99">
        <f t="shared" si="2"/>
        <v>4.9509304990760936E-2</v>
      </c>
      <c r="AS99">
        <f t="shared" si="2"/>
        <v>4.5321672585972292E-2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15.762601058927057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14.4465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14.4465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14.4465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14.4465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14.4465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14.4465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14.4465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14.4465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14.4465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14.4465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14.4465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14.4465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13.618233999999999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13.618233999999999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13.531555000000001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13.531555000000001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12.770706000000001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12.770706000000001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14.4465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14.4465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14.215356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14.215356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14.4465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14.4465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14.4465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14.4465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14.4465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14.4465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14.4465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14.4465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14.4465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14.4465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14.4465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14.4465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14.4465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14.4465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14.4465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14.4465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14.4465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14.4465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14.4465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14.4465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14.4465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14.4465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14.4465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14.4465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14.4465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14.4465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14.4465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14.4465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14.4465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14.4465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14.4465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14.4465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14.4465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14.4465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14.4465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14.4465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14.4465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14.4465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14.4465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14.4465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14.4465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14.4465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14.4465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14.4465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14.4465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14.4465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14.4465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14.4465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14.4465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14.4465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14.4465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14.4465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14.4465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14.4465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14.4465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14.4465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14.4465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14.4465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14.4465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14.4465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14.4465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14.4465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14.4465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14.4465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14.4465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14.4465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14.4465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14.4465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14.4465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14.4465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14.4465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14.4465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14.4465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14.4465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14.4465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14.4465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14.4465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14.4465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14.4465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14.4465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14.4465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14.4465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14.4465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14.4465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14.4465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14.4465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14.4465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14.4465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14.4465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14.4465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14.4465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14.4465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14.4465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14.4465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14.4465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14.4465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14.4465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14.4465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14.4465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14.4465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14.4465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14.4465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14.4465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14.4465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14.4465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14.4465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14.4465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14.4465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14.4465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14.4465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14.4465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14.4465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14.4465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14.4465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14.4465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14.4465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14.4465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14.4465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14.4465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14.4465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14.4465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14.4465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14.4465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14.4465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14.4465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14.4465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14.4465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14.4465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14.4465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14.4465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14.4465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14.4465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14.4465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14.4465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14.4465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14.4465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14.4465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14.4465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14.4465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14.4465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14.4465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14.4465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14.4465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14.4465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14.4465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14.4465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14.4465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14.4465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14.4465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14.4465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0.34580346275000029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0.34580346275000029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45289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302.24</v>
      </c>
      <c r="L3" s="196">
        <v>8.67</v>
      </c>
      <c r="M3" s="196">
        <v>61.42</v>
      </c>
      <c r="N3" s="196">
        <v>24.98</v>
      </c>
      <c r="O3" s="196">
        <v>70.58</v>
      </c>
      <c r="P3" s="196">
        <v>23.9</v>
      </c>
      <c r="Q3" s="196">
        <v>4.5199999999999996</v>
      </c>
      <c r="R3" s="196">
        <v>17.34</v>
      </c>
      <c r="S3" s="196">
        <v>11.16</v>
      </c>
      <c r="T3" s="196">
        <v>0</v>
      </c>
      <c r="U3" s="196">
        <v>49.34</v>
      </c>
      <c r="V3" s="196">
        <v>6.57</v>
      </c>
      <c r="W3" s="196">
        <v>15.28</v>
      </c>
      <c r="X3" s="196">
        <v>43.19</v>
      </c>
      <c r="Y3" s="196">
        <v>0</v>
      </c>
      <c r="Z3">
        <v>0</v>
      </c>
      <c r="AA3" s="196">
        <v>10.45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58.87</v>
      </c>
      <c r="AQ3" s="196">
        <v>38.159999999999997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269.67</v>
      </c>
      <c r="L4" s="196">
        <v>8.67</v>
      </c>
      <c r="M4" s="196">
        <v>61.42</v>
      </c>
      <c r="N4" s="196">
        <v>24.98</v>
      </c>
      <c r="O4" s="196">
        <v>70.58</v>
      </c>
      <c r="P4" s="196">
        <v>23.9</v>
      </c>
      <c r="Q4" s="196">
        <v>4.5199999999999996</v>
      </c>
      <c r="R4" s="196">
        <v>17.34</v>
      </c>
      <c r="S4" s="196">
        <v>11.16</v>
      </c>
      <c r="T4" s="196">
        <v>0</v>
      </c>
      <c r="U4" s="196">
        <v>49.34</v>
      </c>
      <c r="V4" s="196">
        <v>6.57</v>
      </c>
      <c r="W4" s="196">
        <v>14.77</v>
      </c>
      <c r="X4" s="196">
        <v>41.59</v>
      </c>
      <c r="Y4" s="196">
        <v>0</v>
      </c>
      <c r="Z4">
        <v>0</v>
      </c>
      <c r="AA4" s="196">
        <v>10.45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58.87</v>
      </c>
      <c r="AQ4" s="196">
        <v>38.159999999999997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269.67</v>
      </c>
      <c r="L5" s="196">
        <v>8.67</v>
      </c>
      <c r="M5" s="196">
        <v>61.42</v>
      </c>
      <c r="N5" s="196">
        <v>24.98</v>
      </c>
      <c r="O5" s="196">
        <v>70.58</v>
      </c>
      <c r="P5" s="196">
        <v>23.9</v>
      </c>
      <c r="Q5" s="196">
        <v>4.5199999999999996</v>
      </c>
      <c r="R5" s="196">
        <v>17.34</v>
      </c>
      <c r="S5" s="196">
        <v>11.16</v>
      </c>
      <c r="T5" s="196">
        <v>0</v>
      </c>
      <c r="U5" s="196">
        <v>49.34</v>
      </c>
      <c r="V5" s="196">
        <v>6.57</v>
      </c>
      <c r="W5" s="196">
        <v>14.72</v>
      </c>
      <c r="X5" s="196">
        <v>41.59</v>
      </c>
      <c r="Y5" s="196">
        <v>0</v>
      </c>
      <c r="Z5">
        <v>0</v>
      </c>
      <c r="AA5" s="196">
        <v>10.45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58.87</v>
      </c>
      <c r="AQ5" s="196">
        <v>38.159999999999997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269.67</v>
      </c>
      <c r="L6" s="196">
        <v>8.67</v>
      </c>
      <c r="M6" s="196">
        <v>61.42</v>
      </c>
      <c r="N6" s="196">
        <v>24.98</v>
      </c>
      <c r="O6" s="196">
        <v>70.58</v>
      </c>
      <c r="P6" s="196">
        <v>23.9</v>
      </c>
      <c r="Q6" s="196">
        <v>4.5199999999999996</v>
      </c>
      <c r="R6" s="196">
        <v>17.34</v>
      </c>
      <c r="S6" s="196">
        <v>11.16</v>
      </c>
      <c r="T6" s="196">
        <v>0</v>
      </c>
      <c r="U6" s="196">
        <v>49.34</v>
      </c>
      <c r="V6" s="196">
        <v>6.57</v>
      </c>
      <c r="W6" s="196">
        <v>14.72</v>
      </c>
      <c r="X6" s="196">
        <v>41.59</v>
      </c>
      <c r="Y6" s="196">
        <v>0</v>
      </c>
      <c r="Z6">
        <v>0</v>
      </c>
      <c r="AA6" s="196">
        <v>10.45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58.87</v>
      </c>
      <c r="AQ6" s="196">
        <v>38.159999999999997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269.67</v>
      </c>
      <c r="L7" s="196">
        <v>4.82</v>
      </c>
      <c r="M7" s="196">
        <v>61.42</v>
      </c>
      <c r="N7" s="196">
        <v>24.98</v>
      </c>
      <c r="O7" s="196">
        <v>70.58</v>
      </c>
      <c r="P7" s="196">
        <v>23.9</v>
      </c>
      <c r="Q7" s="196">
        <v>2.89</v>
      </c>
      <c r="R7" s="196">
        <v>17.34</v>
      </c>
      <c r="S7" s="196">
        <v>5.78</v>
      </c>
      <c r="T7" s="196">
        <v>0</v>
      </c>
      <c r="U7" s="196">
        <v>49.34</v>
      </c>
      <c r="V7" s="196">
        <v>6.57</v>
      </c>
      <c r="W7" s="196">
        <v>14.72</v>
      </c>
      <c r="X7" s="196">
        <v>41.59</v>
      </c>
      <c r="Y7" s="196">
        <v>0</v>
      </c>
      <c r="Z7">
        <v>0</v>
      </c>
      <c r="AA7" s="196">
        <v>10.45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58.87</v>
      </c>
      <c r="AQ7" s="196">
        <v>38.159999999999997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269.67</v>
      </c>
      <c r="L8" s="196">
        <v>4.82</v>
      </c>
      <c r="M8" s="196">
        <v>61.42</v>
      </c>
      <c r="N8" s="196">
        <v>24.98</v>
      </c>
      <c r="O8" s="196">
        <v>70.58</v>
      </c>
      <c r="P8" s="196">
        <v>23.9</v>
      </c>
      <c r="Q8" s="196">
        <v>2.89</v>
      </c>
      <c r="R8" s="196">
        <v>17.34</v>
      </c>
      <c r="S8" s="196">
        <v>5.78</v>
      </c>
      <c r="T8" s="196">
        <v>0</v>
      </c>
      <c r="U8" s="196">
        <v>49.34</v>
      </c>
      <c r="V8" s="196">
        <v>6.57</v>
      </c>
      <c r="W8" s="196">
        <v>14.72</v>
      </c>
      <c r="X8" s="196">
        <v>41.59</v>
      </c>
      <c r="Y8" s="196">
        <v>0</v>
      </c>
      <c r="Z8">
        <v>0</v>
      </c>
      <c r="AA8" s="196">
        <v>10.45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58.87</v>
      </c>
      <c r="AQ8" s="196">
        <v>38.159999999999997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269.67</v>
      </c>
      <c r="L9" s="196">
        <v>4.82</v>
      </c>
      <c r="M9" s="196">
        <v>61.42</v>
      </c>
      <c r="N9" s="196">
        <v>24.98</v>
      </c>
      <c r="O9" s="196">
        <v>70.58</v>
      </c>
      <c r="P9" s="196">
        <v>23.9</v>
      </c>
      <c r="Q9" s="196">
        <v>2.89</v>
      </c>
      <c r="R9" s="196">
        <v>17.34</v>
      </c>
      <c r="S9" s="196">
        <v>5.78</v>
      </c>
      <c r="T9" s="196">
        <v>0</v>
      </c>
      <c r="U9" s="196">
        <v>49.34</v>
      </c>
      <c r="V9" s="196">
        <v>6.57</v>
      </c>
      <c r="W9" s="196">
        <v>14.72</v>
      </c>
      <c r="X9" s="196">
        <v>41.59</v>
      </c>
      <c r="Y9" s="196">
        <v>0</v>
      </c>
      <c r="Z9">
        <v>0</v>
      </c>
      <c r="AA9" s="196">
        <v>10.45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58.87</v>
      </c>
      <c r="AQ9" s="196">
        <v>38.159999999999997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269.67</v>
      </c>
      <c r="L10" s="196">
        <v>4.82</v>
      </c>
      <c r="M10" s="196">
        <v>61.42</v>
      </c>
      <c r="N10" s="196">
        <v>24.98</v>
      </c>
      <c r="O10" s="196">
        <v>70.58</v>
      </c>
      <c r="P10" s="196">
        <v>23.9</v>
      </c>
      <c r="Q10" s="196">
        <v>2.89</v>
      </c>
      <c r="R10" s="196">
        <v>17.34</v>
      </c>
      <c r="S10" s="196">
        <v>5.78</v>
      </c>
      <c r="T10" s="196">
        <v>0</v>
      </c>
      <c r="U10" s="196">
        <v>49.34</v>
      </c>
      <c r="V10" s="196">
        <v>6.57</v>
      </c>
      <c r="W10" s="196">
        <v>14.72</v>
      </c>
      <c r="X10" s="196">
        <v>41.59</v>
      </c>
      <c r="Y10" s="196">
        <v>0</v>
      </c>
      <c r="Z10">
        <v>0</v>
      </c>
      <c r="AA10" s="196">
        <v>10.45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58.87</v>
      </c>
      <c r="AQ10" s="196">
        <v>38.159999999999997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269.67</v>
      </c>
      <c r="L11" s="196">
        <v>4.82</v>
      </c>
      <c r="M11" s="196">
        <v>61.42</v>
      </c>
      <c r="N11" s="196">
        <v>24.98</v>
      </c>
      <c r="O11" s="196">
        <v>70.58</v>
      </c>
      <c r="P11" s="196">
        <v>23.9</v>
      </c>
      <c r="Q11" s="196">
        <v>2.89</v>
      </c>
      <c r="R11" s="196">
        <v>17.34</v>
      </c>
      <c r="S11" s="196">
        <v>5.78</v>
      </c>
      <c r="T11" s="196">
        <v>0</v>
      </c>
      <c r="U11" s="196">
        <v>49.34</v>
      </c>
      <c r="V11" s="196">
        <v>6.57</v>
      </c>
      <c r="W11" s="196">
        <v>14.72</v>
      </c>
      <c r="X11" s="196">
        <v>41.59</v>
      </c>
      <c r="Y11" s="196">
        <v>0</v>
      </c>
      <c r="Z11">
        <v>0</v>
      </c>
      <c r="AA11" s="196">
        <v>10.45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58.87</v>
      </c>
      <c r="AQ11" s="196">
        <v>38.159999999999997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269.67</v>
      </c>
      <c r="L12" s="196">
        <v>4.82</v>
      </c>
      <c r="M12" s="196">
        <v>61.42</v>
      </c>
      <c r="N12" s="196">
        <v>24.98</v>
      </c>
      <c r="O12" s="196">
        <v>70.58</v>
      </c>
      <c r="P12" s="196">
        <v>23.9</v>
      </c>
      <c r="Q12" s="196">
        <v>2.89</v>
      </c>
      <c r="R12" s="196">
        <v>17.34</v>
      </c>
      <c r="S12" s="196">
        <v>5.78</v>
      </c>
      <c r="T12" s="196">
        <v>0</v>
      </c>
      <c r="U12" s="196">
        <v>49.34</v>
      </c>
      <c r="V12" s="196">
        <v>6.57</v>
      </c>
      <c r="W12" s="196">
        <v>14.72</v>
      </c>
      <c r="X12" s="196">
        <v>41.59</v>
      </c>
      <c r="Y12" s="196">
        <v>0</v>
      </c>
      <c r="Z12">
        <v>0</v>
      </c>
      <c r="AA12" s="196">
        <v>10.45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58.87</v>
      </c>
      <c r="AQ12" s="196">
        <v>38.159999999999997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269.67</v>
      </c>
      <c r="L13" s="196">
        <v>4.82</v>
      </c>
      <c r="M13" s="196">
        <v>61.42</v>
      </c>
      <c r="N13" s="196">
        <v>24.98</v>
      </c>
      <c r="O13" s="196">
        <v>70.58</v>
      </c>
      <c r="P13" s="196">
        <v>23.9</v>
      </c>
      <c r="Q13" s="196">
        <v>2.89</v>
      </c>
      <c r="R13" s="196">
        <v>17.34</v>
      </c>
      <c r="S13" s="196">
        <v>5.78</v>
      </c>
      <c r="T13" s="196">
        <v>0</v>
      </c>
      <c r="U13" s="196">
        <v>49.34</v>
      </c>
      <c r="V13" s="196">
        <v>6.58</v>
      </c>
      <c r="W13" s="196">
        <v>14.72</v>
      </c>
      <c r="X13" s="196">
        <v>41.59</v>
      </c>
      <c r="Y13" s="196">
        <v>0</v>
      </c>
      <c r="Z13">
        <v>0</v>
      </c>
      <c r="AA13" s="196">
        <v>10.45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58.86</v>
      </c>
      <c r="AQ13" s="196">
        <v>38.159999999999997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269.67</v>
      </c>
      <c r="L14" s="196">
        <v>4.82</v>
      </c>
      <c r="M14" s="196">
        <v>61.42</v>
      </c>
      <c r="N14" s="196">
        <v>24.98</v>
      </c>
      <c r="O14" s="196">
        <v>70.58</v>
      </c>
      <c r="P14" s="196">
        <v>23.9</v>
      </c>
      <c r="Q14" s="196">
        <v>2.89</v>
      </c>
      <c r="R14" s="196">
        <v>17.34</v>
      </c>
      <c r="S14" s="196">
        <v>5.78</v>
      </c>
      <c r="T14" s="196">
        <v>0</v>
      </c>
      <c r="U14" s="196">
        <v>49.34</v>
      </c>
      <c r="V14" s="196">
        <v>6.58</v>
      </c>
      <c r="W14" s="196">
        <v>14.72</v>
      </c>
      <c r="X14" s="196">
        <v>41.59</v>
      </c>
      <c r="Y14" s="196">
        <v>0</v>
      </c>
      <c r="Z14">
        <v>0</v>
      </c>
      <c r="AA14" s="196">
        <v>10.45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58.86</v>
      </c>
      <c r="AQ14" s="196">
        <v>38.159999999999997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269.67</v>
      </c>
      <c r="L15" s="196">
        <v>4.82</v>
      </c>
      <c r="M15" s="196">
        <v>61.42</v>
      </c>
      <c r="N15" s="196">
        <v>24.98</v>
      </c>
      <c r="O15" s="196">
        <v>70.58</v>
      </c>
      <c r="P15" s="196">
        <v>23.9</v>
      </c>
      <c r="Q15" s="196">
        <v>2.89</v>
      </c>
      <c r="R15" s="196">
        <v>17.34</v>
      </c>
      <c r="S15" s="196">
        <v>5.78</v>
      </c>
      <c r="T15" s="196">
        <v>0</v>
      </c>
      <c r="U15" s="196">
        <v>49.34</v>
      </c>
      <c r="V15" s="196">
        <v>6.58</v>
      </c>
      <c r="W15" s="196">
        <v>14.72</v>
      </c>
      <c r="X15" s="196">
        <v>41.59</v>
      </c>
      <c r="Y15" s="196">
        <v>0</v>
      </c>
      <c r="Z15">
        <v>0</v>
      </c>
      <c r="AA15" s="196">
        <v>10.45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58.86</v>
      </c>
      <c r="AQ15" s="196">
        <v>38.159999999999997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269.67</v>
      </c>
      <c r="L16" s="196">
        <v>4.82</v>
      </c>
      <c r="M16" s="196">
        <v>61.42</v>
      </c>
      <c r="N16" s="196">
        <v>24.98</v>
      </c>
      <c r="O16" s="196">
        <v>70.58</v>
      </c>
      <c r="P16" s="196">
        <v>23.9</v>
      </c>
      <c r="Q16" s="196">
        <v>2.89</v>
      </c>
      <c r="R16" s="196">
        <v>17.34</v>
      </c>
      <c r="S16" s="196">
        <v>5.78</v>
      </c>
      <c r="T16" s="196">
        <v>0</v>
      </c>
      <c r="U16" s="196">
        <v>49.34</v>
      </c>
      <c r="V16" s="196">
        <v>6.58</v>
      </c>
      <c r="W16" s="196">
        <v>14.72</v>
      </c>
      <c r="X16" s="196">
        <v>41.59</v>
      </c>
      <c r="Y16" s="196">
        <v>0</v>
      </c>
      <c r="Z16">
        <v>0</v>
      </c>
      <c r="AA16" s="196">
        <v>10.45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58.86</v>
      </c>
      <c r="AQ16" s="196">
        <v>38.159999999999997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269.67</v>
      </c>
      <c r="L17" s="196">
        <v>4.82</v>
      </c>
      <c r="M17" s="196">
        <v>61.42</v>
      </c>
      <c r="N17" s="196">
        <v>24.98</v>
      </c>
      <c r="O17" s="196">
        <v>70.58</v>
      </c>
      <c r="P17" s="196">
        <v>23.9</v>
      </c>
      <c r="Q17" s="196">
        <v>2.89</v>
      </c>
      <c r="R17" s="196">
        <v>17.34</v>
      </c>
      <c r="S17" s="196">
        <v>5.78</v>
      </c>
      <c r="T17" s="196">
        <v>0</v>
      </c>
      <c r="U17" s="196">
        <v>49.34</v>
      </c>
      <c r="V17" s="196">
        <v>6.58</v>
      </c>
      <c r="W17" s="196">
        <v>14.72</v>
      </c>
      <c r="X17" s="196">
        <v>41.59</v>
      </c>
      <c r="Y17" s="196">
        <v>0</v>
      </c>
      <c r="Z17">
        <v>0</v>
      </c>
      <c r="AA17" s="196">
        <v>10.45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58.86</v>
      </c>
      <c r="AQ17" s="196">
        <v>38.159999999999997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269.67</v>
      </c>
      <c r="L18" s="196">
        <v>4.82</v>
      </c>
      <c r="M18" s="196">
        <v>61.42</v>
      </c>
      <c r="N18" s="196">
        <v>24.98</v>
      </c>
      <c r="O18" s="196">
        <v>70.58</v>
      </c>
      <c r="P18" s="196">
        <v>23.9</v>
      </c>
      <c r="Q18" s="196">
        <v>2.89</v>
      </c>
      <c r="R18" s="196">
        <v>17.34</v>
      </c>
      <c r="S18" s="196">
        <v>5.78</v>
      </c>
      <c r="T18" s="196">
        <v>0</v>
      </c>
      <c r="U18" s="196">
        <v>49.34</v>
      </c>
      <c r="V18" s="196">
        <v>6.58</v>
      </c>
      <c r="W18" s="196">
        <v>14.72</v>
      </c>
      <c r="X18" s="196">
        <v>41.59</v>
      </c>
      <c r="Y18" s="196">
        <v>0</v>
      </c>
      <c r="Z18">
        <v>0</v>
      </c>
      <c r="AA18" s="196">
        <v>10.45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58.86</v>
      </c>
      <c r="AQ18" s="196">
        <v>38.159999999999997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269.67</v>
      </c>
      <c r="L19" s="196">
        <v>8.67</v>
      </c>
      <c r="M19" s="196">
        <v>61.42</v>
      </c>
      <c r="N19" s="196">
        <v>24.98</v>
      </c>
      <c r="O19" s="196">
        <v>70.58</v>
      </c>
      <c r="P19" s="196">
        <v>23.9</v>
      </c>
      <c r="Q19" s="196">
        <v>4.5199999999999996</v>
      </c>
      <c r="R19" s="196">
        <v>17.34</v>
      </c>
      <c r="S19" s="196">
        <v>11.16</v>
      </c>
      <c r="T19" s="196">
        <v>0</v>
      </c>
      <c r="U19" s="196">
        <v>49.34</v>
      </c>
      <c r="V19" s="196">
        <v>6.58</v>
      </c>
      <c r="W19" s="196">
        <v>14.72</v>
      </c>
      <c r="X19" s="196">
        <v>41.59</v>
      </c>
      <c r="Y19" s="196">
        <v>0</v>
      </c>
      <c r="Z19">
        <v>0</v>
      </c>
      <c r="AA19" s="196">
        <v>10.45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30</v>
      </c>
      <c r="AO19">
        <v>0</v>
      </c>
      <c r="AP19" s="196">
        <v>58.86</v>
      </c>
      <c r="AQ19" s="196">
        <v>38.159999999999997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269.67</v>
      </c>
      <c r="L20" s="196">
        <v>8.67</v>
      </c>
      <c r="M20" s="196">
        <v>61.42</v>
      </c>
      <c r="N20" s="196">
        <v>24.98</v>
      </c>
      <c r="O20" s="196">
        <v>70.58</v>
      </c>
      <c r="P20" s="196">
        <v>23.9</v>
      </c>
      <c r="Q20" s="196">
        <v>4.5199999999999996</v>
      </c>
      <c r="R20" s="196">
        <v>17.34</v>
      </c>
      <c r="S20" s="196">
        <v>11.16</v>
      </c>
      <c r="T20" s="196">
        <v>0</v>
      </c>
      <c r="U20" s="196">
        <v>49.34</v>
      </c>
      <c r="V20" s="196">
        <v>6.58</v>
      </c>
      <c r="W20" s="196">
        <v>14.72</v>
      </c>
      <c r="X20" s="196">
        <v>41.59</v>
      </c>
      <c r="Y20" s="196">
        <v>0</v>
      </c>
      <c r="Z20">
        <v>0</v>
      </c>
      <c r="AA20" s="196">
        <v>10.45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</v>
      </c>
      <c r="AJ20" s="196">
        <v>0</v>
      </c>
      <c r="AK20" s="196">
        <v>0</v>
      </c>
      <c r="AL20" s="196">
        <v>0</v>
      </c>
      <c r="AM20" s="196">
        <v>0</v>
      </c>
      <c r="AN20" s="196">
        <v>30</v>
      </c>
      <c r="AO20">
        <v>0</v>
      </c>
      <c r="AP20" s="196">
        <v>58.86</v>
      </c>
      <c r="AQ20" s="196">
        <v>38.159999999999997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317.82</v>
      </c>
      <c r="L21" s="196">
        <v>8.67</v>
      </c>
      <c r="M21" s="196">
        <v>61.42</v>
      </c>
      <c r="N21" s="196">
        <v>24.98</v>
      </c>
      <c r="O21" s="196">
        <v>70.58</v>
      </c>
      <c r="P21" s="196">
        <v>23.9</v>
      </c>
      <c r="Q21" s="196">
        <v>4.5199999999999996</v>
      </c>
      <c r="R21" s="196">
        <v>17.34</v>
      </c>
      <c r="S21" s="196">
        <v>11.16</v>
      </c>
      <c r="T21" s="196">
        <v>0</v>
      </c>
      <c r="U21" s="196">
        <v>49.34</v>
      </c>
      <c r="V21" s="196">
        <v>6.57</v>
      </c>
      <c r="W21" s="196">
        <v>14.72</v>
      </c>
      <c r="X21" s="196">
        <v>41.6</v>
      </c>
      <c r="Y21" s="196">
        <v>0</v>
      </c>
      <c r="Z21">
        <v>0</v>
      </c>
      <c r="AA21" s="196">
        <v>10.45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99.61</v>
      </c>
      <c r="AJ21" s="196">
        <v>0</v>
      </c>
      <c r="AK21" s="196">
        <v>0</v>
      </c>
      <c r="AL21" s="196">
        <v>0</v>
      </c>
      <c r="AM21" s="196">
        <v>0</v>
      </c>
      <c r="AN21" s="196">
        <v>30</v>
      </c>
      <c r="AO21">
        <v>0</v>
      </c>
      <c r="AP21" s="196">
        <v>58.86</v>
      </c>
      <c r="AQ21" s="196">
        <v>38.159999999999997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365.98</v>
      </c>
      <c r="L22" s="196">
        <v>8.67</v>
      </c>
      <c r="M22" s="196">
        <v>61.42</v>
      </c>
      <c r="N22" s="196">
        <v>24.98</v>
      </c>
      <c r="O22" s="196">
        <v>70.58</v>
      </c>
      <c r="P22" s="196">
        <v>23.9</v>
      </c>
      <c r="Q22" s="196">
        <v>4.5199999999999996</v>
      </c>
      <c r="R22" s="196">
        <v>17.34</v>
      </c>
      <c r="S22" s="196">
        <v>11.16</v>
      </c>
      <c r="T22" s="196">
        <v>0</v>
      </c>
      <c r="U22" s="196">
        <v>49.34</v>
      </c>
      <c r="V22" s="196">
        <v>6.57</v>
      </c>
      <c r="W22" s="196">
        <v>14.72</v>
      </c>
      <c r="X22" s="196">
        <v>41.6</v>
      </c>
      <c r="Y22" s="196">
        <v>0</v>
      </c>
      <c r="Z22">
        <v>0</v>
      </c>
      <c r="AA22" s="196">
        <v>10.45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99.61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58.86</v>
      </c>
      <c r="AQ22" s="196">
        <v>38.159999999999997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414.13</v>
      </c>
      <c r="L23" s="196">
        <v>8.67</v>
      </c>
      <c r="M23" s="196">
        <v>61.42</v>
      </c>
      <c r="N23" s="196">
        <v>24.98</v>
      </c>
      <c r="O23" s="196">
        <v>70.58</v>
      </c>
      <c r="P23" s="196">
        <v>23.9</v>
      </c>
      <c r="Q23" s="196">
        <v>4.5199999999999996</v>
      </c>
      <c r="R23" s="196">
        <v>17.34</v>
      </c>
      <c r="S23" s="196">
        <v>11.16</v>
      </c>
      <c r="T23" s="196">
        <v>0</v>
      </c>
      <c r="U23" s="196">
        <v>49.34</v>
      </c>
      <c r="V23" s="196">
        <v>6.57</v>
      </c>
      <c r="W23" s="196">
        <v>14.72</v>
      </c>
      <c r="X23" s="196">
        <v>41.6</v>
      </c>
      <c r="Y23" s="196">
        <v>0</v>
      </c>
      <c r="Z23">
        <v>0</v>
      </c>
      <c r="AA23" s="196">
        <v>10.45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99.61</v>
      </c>
      <c r="AJ23" s="196">
        <v>0</v>
      </c>
      <c r="AK23" s="196">
        <v>0</v>
      </c>
      <c r="AL23" s="196">
        <v>0</v>
      </c>
      <c r="AM23" s="196">
        <v>0</v>
      </c>
      <c r="AN23" s="196">
        <v>30</v>
      </c>
      <c r="AO23">
        <v>0</v>
      </c>
      <c r="AP23" s="196">
        <v>58.86</v>
      </c>
      <c r="AQ23" s="196">
        <v>38.159999999999997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462.29</v>
      </c>
      <c r="L24" s="196">
        <v>8.67</v>
      </c>
      <c r="M24" s="196">
        <v>61.42</v>
      </c>
      <c r="N24" s="196">
        <v>24.98</v>
      </c>
      <c r="O24" s="196">
        <v>70.58</v>
      </c>
      <c r="P24" s="196">
        <v>23.9</v>
      </c>
      <c r="Q24" s="196">
        <v>4.5199999999999996</v>
      </c>
      <c r="R24" s="196">
        <v>17.34</v>
      </c>
      <c r="S24" s="196">
        <v>11.16</v>
      </c>
      <c r="T24" s="196">
        <v>0</v>
      </c>
      <c r="U24" s="196">
        <v>49.34</v>
      </c>
      <c r="V24" s="196">
        <v>6.57</v>
      </c>
      <c r="W24" s="196">
        <v>14.72</v>
      </c>
      <c r="X24" s="196">
        <v>41.6</v>
      </c>
      <c r="Y24" s="196">
        <v>0</v>
      </c>
      <c r="Z24">
        <v>0</v>
      </c>
      <c r="AA24" s="196">
        <v>10.45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99.61</v>
      </c>
      <c r="AJ24" s="196">
        <v>0</v>
      </c>
      <c r="AK24" s="196">
        <v>0</v>
      </c>
      <c r="AL24" s="196">
        <v>0</v>
      </c>
      <c r="AM24" s="196">
        <v>0</v>
      </c>
      <c r="AN24" s="196">
        <v>30</v>
      </c>
      <c r="AO24">
        <v>0</v>
      </c>
      <c r="AP24" s="196">
        <v>58.86</v>
      </c>
      <c r="AQ24" s="196">
        <v>38.159999999999997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490.81</v>
      </c>
      <c r="L25" s="196">
        <v>8.67</v>
      </c>
      <c r="M25" s="196">
        <v>61.42</v>
      </c>
      <c r="N25" s="196">
        <v>24.98</v>
      </c>
      <c r="O25" s="196">
        <v>70.58</v>
      </c>
      <c r="P25" s="196">
        <v>23.9</v>
      </c>
      <c r="Q25" s="196">
        <v>4.5199999999999996</v>
      </c>
      <c r="R25" s="196">
        <v>17.34</v>
      </c>
      <c r="S25" s="196">
        <v>11.16</v>
      </c>
      <c r="T25" s="196">
        <v>0</v>
      </c>
      <c r="U25" s="196">
        <v>49.34</v>
      </c>
      <c r="V25" s="196">
        <v>6.57</v>
      </c>
      <c r="W25" s="196">
        <v>14.72</v>
      </c>
      <c r="X25" s="196">
        <v>41.6</v>
      </c>
      <c r="Y25" s="196">
        <v>0</v>
      </c>
      <c r="Z25">
        <v>0</v>
      </c>
      <c r="AA25" s="196">
        <v>10.45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99.61</v>
      </c>
      <c r="AJ25" s="196">
        <v>0</v>
      </c>
      <c r="AK25" s="196">
        <v>0</v>
      </c>
      <c r="AL25" s="196">
        <v>0</v>
      </c>
      <c r="AM25" s="196">
        <v>0</v>
      </c>
      <c r="AN25" s="196">
        <v>30</v>
      </c>
      <c r="AO25">
        <v>0</v>
      </c>
      <c r="AP25" s="196">
        <v>58.86</v>
      </c>
      <c r="AQ25" s="196">
        <v>38.159999999999997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490.81</v>
      </c>
      <c r="L26" s="196">
        <v>8.67</v>
      </c>
      <c r="M26" s="196">
        <v>61.42</v>
      </c>
      <c r="N26" s="196">
        <v>24.98</v>
      </c>
      <c r="O26" s="196">
        <v>70.58</v>
      </c>
      <c r="P26" s="196">
        <v>23.9</v>
      </c>
      <c r="Q26" s="196">
        <v>4.5199999999999996</v>
      </c>
      <c r="R26" s="196">
        <v>17.329999999999998</v>
      </c>
      <c r="S26" s="196">
        <v>11.16</v>
      </c>
      <c r="T26" s="196">
        <v>0</v>
      </c>
      <c r="U26" s="196">
        <v>49.34</v>
      </c>
      <c r="V26" s="196">
        <v>6.57</v>
      </c>
      <c r="W26" s="196">
        <v>14.72</v>
      </c>
      <c r="X26" s="196">
        <v>41.6</v>
      </c>
      <c r="Y26" s="196">
        <v>0</v>
      </c>
      <c r="Z26">
        <v>0</v>
      </c>
      <c r="AA26" s="196">
        <v>10.45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99.61</v>
      </c>
      <c r="AJ26" s="196">
        <v>0</v>
      </c>
      <c r="AK26" s="196">
        <v>0</v>
      </c>
      <c r="AL26" s="196">
        <v>0</v>
      </c>
      <c r="AM26" s="196">
        <v>0</v>
      </c>
      <c r="AN26" s="196">
        <v>30</v>
      </c>
      <c r="AO26">
        <v>0</v>
      </c>
      <c r="AP26" s="196">
        <v>58.86</v>
      </c>
      <c r="AQ26" s="196">
        <v>38.159999999999997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490.81</v>
      </c>
      <c r="L27" s="196">
        <v>7.85</v>
      </c>
      <c r="M27" s="196">
        <v>61.42</v>
      </c>
      <c r="N27" s="196">
        <v>24.98</v>
      </c>
      <c r="O27" s="196">
        <v>70.58</v>
      </c>
      <c r="P27" s="196">
        <v>23.9</v>
      </c>
      <c r="Q27" s="196">
        <v>4.5199999999999996</v>
      </c>
      <c r="R27" s="196">
        <v>17.34</v>
      </c>
      <c r="S27" s="196">
        <v>11.17</v>
      </c>
      <c r="T27" s="196">
        <v>0</v>
      </c>
      <c r="U27" s="196">
        <v>49.34</v>
      </c>
      <c r="V27" s="196">
        <v>6.58</v>
      </c>
      <c r="W27" s="196">
        <v>14.72</v>
      </c>
      <c r="X27" s="196">
        <v>41.6</v>
      </c>
      <c r="Y27" s="196">
        <v>0</v>
      </c>
      <c r="Z27">
        <v>0</v>
      </c>
      <c r="AA27" s="196">
        <v>10.45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149.61000000000001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30</v>
      </c>
      <c r="AO27">
        <v>0</v>
      </c>
      <c r="AP27" s="196">
        <v>58.87</v>
      </c>
      <c r="AQ27" s="196">
        <v>38.159999999999997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480.74</v>
      </c>
      <c r="L28" s="196">
        <v>8.67</v>
      </c>
      <c r="M28" s="196">
        <v>61.42</v>
      </c>
      <c r="N28" s="196">
        <v>24.98</v>
      </c>
      <c r="O28" s="196">
        <v>70.58</v>
      </c>
      <c r="P28" s="196">
        <v>23.9</v>
      </c>
      <c r="Q28" s="196">
        <v>4.5199999999999996</v>
      </c>
      <c r="R28" s="196">
        <v>17.34</v>
      </c>
      <c r="S28" s="196">
        <v>11.17</v>
      </c>
      <c r="T28" s="196">
        <v>0</v>
      </c>
      <c r="U28" s="196">
        <v>49.34</v>
      </c>
      <c r="V28" s="196">
        <v>6.58</v>
      </c>
      <c r="W28" s="196">
        <v>14.72</v>
      </c>
      <c r="X28" s="196">
        <v>41.6</v>
      </c>
      <c r="Y28" s="196">
        <v>0</v>
      </c>
      <c r="Z28">
        <v>0</v>
      </c>
      <c r="AA28" s="196">
        <v>10.45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149.61000000000001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30</v>
      </c>
      <c r="AO28">
        <v>0</v>
      </c>
      <c r="AP28" s="196">
        <v>58.87</v>
      </c>
      <c r="AQ28" s="196">
        <v>38.159999999999997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490.82</v>
      </c>
      <c r="L29" s="196">
        <v>8.67</v>
      </c>
      <c r="M29" s="196">
        <v>61.42</v>
      </c>
      <c r="N29" s="196">
        <v>24.98</v>
      </c>
      <c r="O29" s="196">
        <v>70.58</v>
      </c>
      <c r="P29" s="196">
        <v>23.9</v>
      </c>
      <c r="Q29" s="196">
        <v>4.5199999999999996</v>
      </c>
      <c r="R29" s="196">
        <v>17.34</v>
      </c>
      <c r="S29" s="196">
        <v>11.17</v>
      </c>
      <c r="T29" s="196">
        <v>0</v>
      </c>
      <c r="U29" s="196">
        <v>49.34</v>
      </c>
      <c r="V29" s="196">
        <v>6.58</v>
      </c>
      <c r="W29" s="196">
        <v>14.72</v>
      </c>
      <c r="X29" s="196">
        <v>41.6</v>
      </c>
      <c r="Y29" s="196">
        <v>0</v>
      </c>
      <c r="Z29">
        <v>0</v>
      </c>
      <c r="AA29" s="196">
        <v>10.45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149.61000000000001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30</v>
      </c>
      <c r="AO29">
        <v>0</v>
      </c>
      <c r="AP29" s="196">
        <v>58.87</v>
      </c>
      <c r="AQ29" s="196">
        <v>38.159999999999997</v>
      </c>
      <c r="AR29" s="196">
        <v>0.48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490.82</v>
      </c>
      <c r="L30" s="196">
        <v>8.67</v>
      </c>
      <c r="M30" s="196">
        <v>61.42</v>
      </c>
      <c r="N30" s="196">
        <v>24.98</v>
      </c>
      <c r="O30" s="196">
        <v>70.58</v>
      </c>
      <c r="P30" s="196">
        <v>23.9</v>
      </c>
      <c r="Q30" s="196">
        <v>4.5199999999999996</v>
      </c>
      <c r="R30" s="196">
        <v>17.34</v>
      </c>
      <c r="S30" s="196">
        <v>11.17</v>
      </c>
      <c r="T30" s="196">
        <v>0</v>
      </c>
      <c r="U30" s="196">
        <v>49.34</v>
      </c>
      <c r="V30" s="196">
        <v>6.58</v>
      </c>
      <c r="W30" s="196">
        <v>14.72</v>
      </c>
      <c r="X30" s="196">
        <v>41.6</v>
      </c>
      <c r="Y30" s="196">
        <v>0</v>
      </c>
      <c r="Z30">
        <v>0</v>
      </c>
      <c r="AA30" s="196">
        <v>10.45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149.61000000000001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30</v>
      </c>
      <c r="AO30">
        <v>0</v>
      </c>
      <c r="AP30" s="196">
        <v>58.87</v>
      </c>
      <c r="AQ30" s="196">
        <v>38.159999999999997</v>
      </c>
      <c r="AR30" s="196">
        <v>1.92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490.59</v>
      </c>
      <c r="L31" s="196">
        <v>8.67</v>
      </c>
      <c r="M31" s="196">
        <v>61.42</v>
      </c>
      <c r="N31" s="196">
        <v>24.98</v>
      </c>
      <c r="O31" s="196">
        <v>70.58</v>
      </c>
      <c r="P31" s="196">
        <v>23.9</v>
      </c>
      <c r="Q31" s="196">
        <v>4.5199999999999996</v>
      </c>
      <c r="R31" s="196">
        <v>17.600000000000001</v>
      </c>
      <c r="S31" s="196">
        <v>10.8</v>
      </c>
      <c r="T31" s="196">
        <v>0</v>
      </c>
      <c r="U31" s="196">
        <v>49.34</v>
      </c>
      <c r="V31" s="196">
        <v>6.58</v>
      </c>
      <c r="W31" s="196">
        <v>14.72</v>
      </c>
      <c r="X31" s="196">
        <v>41.6</v>
      </c>
      <c r="Y31" s="196">
        <v>0</v>
      </c>
      <c r="Z31">
        <v>0</v>
      </c>
      <c r="AA31" s="196">
        <v>10.45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101.78</v>
      </c>
      <c r="AJ31" s="196">
        <v>0</v>
      </c>
      <c r="AK31" s="196">
        <v>0</v>
      </c>
      <c r="AL31" s="196">
        <v>0</v>
      </c>
      <c r="AM31" s="196">
        <v>25</v>
      </c>
      <c r="AN31" s="196">
        <v>0</v>
      </c>
      <c r="AO31">
        <v>0</v>
      </c>
      <c r="AP31" s="196">
        <v>58.87</v>
      </c>
      <c r="AQ31" s="196">
        <v>38.159999999999997</v>
      </c>
      <c r="AR31" s="196">
        <v>5.76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490.59</v>
      </c>
      <c r="L32" s="196">
        <v>8.67</v>
      </c>
      <c r="M32" s="196">
        <v>61.42</v>
      </c>
      <c r="N32" s="196">
        <v>24.98</v>
      </c>
      <c r="O32" s="196">
        <v>70.58</v>
      </c>
      <c r="P32" s="196">
        <v>23.9</v>
      </c>
      <c r="Q32" s="196">
        <v>5.57</v>
      </c>
      <c r="R32" s="196">
        <v>21.34</v>
      </c>
      <c r="S32" s="196">
        <v>12.61</v>
      </c>
      <c r="T32" s="196">
        <v>0</v>
      </c>
      <c r="U32" s="196">
        <v>49.34</v>
      </c>
      <c r="V32" s="196">
        <v>6.58</v>
      </c>
      <c r="W32" s="196">
        <v>14.72</v>
      </c>
      <c r="X32" s="196">
        <v>41.6</v>
      </c>
      <c r="Y32" s="196">
        <v>0</v>
      </c>
      <c r="Z32">
        <v>0</v>
      </c>
      <c r="AA32" s="196">
        <v>10.45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101.78</v>
      </c>
      <c r="AJ32" s="196">
        <v>0</v>
      </c>
      <c r="AK32" s="196">
        <v>0</v>
      </c>
      <c r="AL32" s="196">
        <v>0</v>
      </c>
      <c r="AM32" s="196">
        <v>25</v>
      </c>
      <c r="AN32" s="196">
        <v>0</v>
      </c>
      <c r="AO32">
        <v>0</v>
      </c>
      <c r="AP32" s="196">
        <v>58.87</v>
      </c>
      <c r="AQ32" s="196">
        <v>38.159999999999997</v>
      </c>
      <c r="AR32" s="196">
        <v>12.11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490.59</v>
      </c>
      <c r="L33" s="196">
        <v>8.67</v>
      </c>
      <c r="M33" s="196">
        <v>61.42</v>
      </c>
      <c r="N33" s="196">
        <v>24.98</v>
      </c>
      <c r="O33" s="196">
        <v>70.58</v>
      </c>
      <c r="P33" s="196">
        <v>23.9</v>
      </c>
      <c r="Q33" s="196">
        <v>4.51</v>
      </c>
      <c r="R33" s="196">
        <v>17.59</v>
      </c>
      <c r="S33" s="196">
        <v>11.16</v>
      </c>
      <c r="T33" s="196">
        <v>0</v>
      </c>
      <c r="U33" s="196">
        <v>49.34</v>
      </c>
      <c r="V33" s="196">
        <v>6.58</v>
      </c>
      <c r="W33" s="196">
        <v>14.72</v>
      </c>
      <c r="X33" s="196">
        <v>41.6</v>
      </c>
      <c r="Y33" s="196">
        <v>0</v>
      </c>
      <c r="Z33">
        <v>0</v>
      </c>
      <c r="AA33" s="196">
        <v>10.45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101.78</v>
      </c>
      <c r="AJ33" s="196">
        <v>0</v>
      </c>
      <c r="AK33" s="196">
        <v>0</v>
      </c>
      <c r="AL33" s="196">
        <v>0</v>
      </c>
      <c r="AM33" s="196">
        <v>70</v>
      </c>
      <c r="AN33" s="196">
        <v>0</v>
      </c>
      <c r="AO33">
        <v>0</v>
      </c>
      <c r="AP33" s="196">
        <v>58.87</v>
      </c>
      <c r="AQ33" s="196">
        <v>38.159999999999997</v>
      </c>
      <c r="AR33" s="196">
        <v>20.73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490.59</v>
      </c>
      <c r="L34" s="196">
        <v>8.67</v>
      </c>
      <c r="M34" s="196">
        <v>61.42</v>
      </c>
      <c r="N34" s="196">
        <v>24.98</v>
      </c>
      <c r="O34" s="196">
        <v>70.58</v>
      </c>
      <c r="P34" s="196">
        <v>23.9</v>
      </c>
      <c r="Q34" s="196">
        <v>4.51</v>
      </c>
      <c r="R34" s="196">
        <v>17.59</v>
      </c>
      <c r="S34" s="196">
        <v>11.16</v>
      </c>
      <c r="T34" s="196">
        <v>0</v>
      </c>
      <c r="U34" s="196">
        <v>49.34</v>
      </c>
      <c r="V34" s="196">
        <v>6.58</v>
      </c>
      <c r="W34" s="196">
        <v>14.72</v>
      </c>
      <c r="X34" s="196">
        <v>41.6</v>
      </c>
      <c r="Y34" s="196">
        <v>0</v>
      </c>
      <c r="Z34">
        <v>0</v>
      </c>
      <c r="AA34" s="196">
        <v>10.45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101.78</v>
      </c>
      <c r="AJ34" s="196">
        <v>0</v>
      </c>
      <c r="AK34" s="196">
        <v>0</v>
      </c>
      <c r="AL34" s="196">
        <v>0</v>
      </c>
      <c r="AM34" s="196">
        <v>100</v>
      </c>
      <c r="AN34" s="196">
        <v>0</v>
      </c>
      <c r="AO34">
        <v>0</v>
      </c>
      <c r="AP34" s="196">
        <v>58.87</v>
      </c>
      <c r="AQ34" s="196">
        <v>38.159999999999997</v>
      </c>
      <c r="AR34" s="196">
        <v>40.450000000000003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490.59</v>
      </c>
      <c r="L35" s="196">
        <v>8.67</v>
      </c>
      <c r="M35" s="196">
        <v>61.42</v>
      </c>
      <c r="N35" s="196">
        <v>24.98</v>
      </c>
      <c r="O35" s="196">
        <v>70.58</v>
      </c>
      <c r="P35" s="196">
        <v>23.9</v>
      </c>
      <c r="Q35" s="196">
        <v>4.51</v>
      </c>
      <c r="R35" s="196">
        <v>17.59</v>
      </c>
      <c r="S35" s="196">
        <v>11.16</v>
      </c>
      <c r="T35" s="196">
        <v>0</v>
      </c>
      <c r="U35" s="196">
        <v>49.34</v>
      </c>
      <c r="V35" s="196">
        <v>6.58</v>
      </c>
      <c r="W35" s="196">
        <v>14.72</v>
      </c>
      <c r="X35" s="196">
        <v>41.6</v>
      </c>
      <c r="Y35" s="196">
        <v>0</v>
      </c>
      <c r="Z35">
        <v>0</v>
      </c>
      <c r="AA35" s="196">
        <v>10.45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101.78</v>
      </c>
      <c r="AJ35" s="196">
        <v>0</v>
      </c>
      <c r="AK35" s="196">
        <v>0</v>
      </c>
      <c r="AL35" s="196">
        <v>0</v>
      </c>
      <c r="AM35" s="196">
        <v>220</v>
      </c>
      <c r="AN35" s="196">
        <v>0</v>
      </c>
      <c r="AO35">
        <v>0</v>
      </c>
      <c r="AP35" s="196">
        <v>58.87</v>
      </c>
      <c r="AQ35" s="196">
        <v>38.159999999999997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490.59</v>
      </c>
      <c r="L36" s="196">
        <v>8.67</v>
      </c>
      <c r="M36" s="196">
        <v>61.42</v>
      </c>
      <c r="N36" s="196">
        <v>24.98</v>
      </c>
      <c r="O36" s="196">
        <v>70.58</v>
      </c>
      <c r="P36" s="196">
        <v>23.9</v>
      </c>
      <c r="Q36" s="196">
        <v>4.51</v>
      </c>
      <c r="R36" s="196">
        <v>17.34</v>
      </c>
      <c r="S36" s="196">
        <v>11.16</v>
      </c>
      <c r="T36" s="196">
        <v>0</v>
      </c>
      <c r="U36" s="196">
        <v>49.34</v>
      </c>
      <c r="V36" s="196">
        <v>6.58</v>
      </c>
      <c r="W36" s="196">
        <v>14.72</v>
      </c>
      <c r="X36" s="196">
        <v>41.6</v>
      </c>
      <c r="Y36" s="196">
        <v>0</v>
      </c>
      <c r="Z36">
        <v>0</v>
      </c>
      <c r="AA36" s="196">
        <v>10.45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101.78</v>
      </c>
      <c r="AJ36" s="196">
        <v>0</v>
      </c>
      <c r="AK36" s="196">
        <v>0</v>
      </c>
      <c r="AL36" s="196">
        <v>0</v>
      </c>
      <c r="AM36" s="196">
        <v>305</v>
      </c>
      <c r="AN36" s="196">
        <v>0</v>
      </c>
      <c r="AO36">
        <v>0</v>
      </c>
      <c r="AP36" s="196">
        <v>58.87</v>
      </c>
      <c r="AQ36" s="196">
        <v>38.159999999999997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490.59</v>
      </c>
      <c r="L37" s="196">
        <v>8.67</v>
      </c>
      <c r="M37" s="196">
        <v>61.42</v>
      </c>
      <c r="N37" s="196">
        <v>24.98</v>
      </c>
      <c r="O37" s="196">
        <v>70.58</v>
      </c>
      <c r="P37" s="196">
        <v>23.9</v>
      </c>
      <c r="Q37" s="196">
        <v>4.51</v>
      </c>
      <c r="R37" s="196">
        <v>17.34</v>
      </c>
      <c r="S37" s="196">
        <v>11.16</v>
      </c>
      <c r="T37" s="196">
        <v>0</v>
      </c>
      <c r="U37" s="196">
        <v>49.34</v>
      </c>
      <c r="V37" s="196">
        <v>6.58</v>
      </c>
      <c r="W37" s="196">
        <v>14.72</v>
      </c>
      <c r="X37" s="196">
        <v>41.6</v>
      </c>
      <c r="Y37" s="196">
        <v>0</v>
      </c>
      <c r="Z37">
        <v>0</v>
      </c>
      <c r="AA37" s="196">
        <v>10.45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101.78</v>
      </c>
      <c r="AJ37" s="196">
        <v>0</v>
      </c>
      <c r="AK37" s="196">
        <v>0</v>
      </c>
      <c r="AL37" s="196">
        <v>0</v>
      </c>
      <c r="AM37" s="196">
        <v>253.75</v>
      </c>
      <c r="AN37" s="196">
        <v>0</v>
      </c>
      <c r="AO37">
        <v>0</v>
      </c>
      <c r="AP37" s="196">
        <v>58.87</v>
      </c>
      <c r="AQ37" s="196">
        <v>38.159999999999997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490.59</v>
      </c>
      <c r="L38" s="196">
        <v>8.67</v>
      </c>
      <c r="M38" s="196">
        <v>61.42</v>
      </c>
      <c r="N38" s="196">
        <v>24.98</v>
      </c>
      <c r="O38" s="196">
        <v>70.58</v>
      </c>
      <c r="P38" s="196">
        <v>23.9</v>
      </c>
      <c r="Q38" s="196">
        <v>4.51</v>
      </c>
      <c r="R38" s="196">
        <v>17.34</v>
      </c>
      <c r="S38" s="196">
        <v>11.16</v>
      </c>
      <c r="T38" s="196">
        <v>0</v>
      </c>
      <c r="U38" s="196">
        <v>49.34</v>
      </c>
      <c r="V38" s="196">
        <v>6.58</v>
      </c>
      <c r="W38" s="196">
        <v>14.72</v>
      </c>
      <c r="X38" s="196">
        <v>41.6</v>
      </c>
      <c r="Y38" s="196">
        <v>0</v>
      </c>
      <c r="Z38">
        <v>0</v>
      </c>
      <c r="AA38" s="196">
        <v>10.45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101.78</v>
      </c>
      <c r="AJ38" s="196">
        <v>0</v>
      </c>
      <c r="AK38" s="196">
        <v>0</v>
      </c>
      <c r="AL38" s="196">
        <v>0</v>
      </c>
      <c r="AM38" s="196">
        <v>185</v>
      </c>
      <c r="AN38" s="196">
        <v>0</v>
      </c>
      <c r="AO38">
        <v>0</v>
      </c>
      <c r="AP38" s="196">
        <v>58.87</v>
      </c>
      <c r="AQ38" s="196">
        <v>38.159999999999997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490.59</v>
      </c>
      <c r="L39" s="196">
        <v>8.67</v>
      </c>
      <c r="M39" s="196">
        <v>61.42</v>
      </c>
      <c r="N39" s="196">
        <v>24.98</v>
      </c>
      <c r="O39" s="196">
        <v>70.58</v>
      </c>
      <c r="P39" s="196">
        <v>23.9</v>
      </c>
      <c r="Q39" s="196">
        <v>4.51</v>
      </c>
      <c r="R39" s="196">
        <v>17.34</v>
      </c>
      <c r="S39" s="196">
        <v>11.16</v>
      </c>
      <c r="T39" s="196">
        <v>0</v>
      </c>
      <c r="U39" s="196">
        <v>49.34</v>
      </c>
      <c r="V39" s="196">
        <v>6.58</v>
      </c>
      <c r="W39" s="196">
        <v>14.72</v>
      </c>
      <c r="X39" s="196">
        <v>41.6</v>
      </c>
      <c r="Y39" s="196">
        <v>0</v>
      </c>
      <c r="Z39">
        <v>0</v>
      </c>
      <c r="AA39" s="196">
        <v>10.45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101.78</v>
      </c>
      <c r="AJ39" s="196">
        <v>0</v>
      </c>
      <c r="AK39" s="196">
        <v>0</v>
      </c>
      <c r="AL39" s="196">
        <v>0</v>
      </c>
      <c r="AM39" s="196">
        <v>253.75</v>
      </c>
      <c r="AN39" s="196">
        <v>0</v>
      </c>
      <c r="AO39">
        <v>0</v>
      </c>
      <c r="AP39" s="196">
        <v>58.87</v>
      </c>
      <c r="AQ39" s="196">
        <v>38.159999999999997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490.59</v>
      </c>
      <c r="L40" s="196">
        <v>8.67</v>
      </c>
      <c r="M40" s="196">
        <v>61.42</v>
      </c>
      <c r="N40" s="196">
        <v>24.98</v>
      </c>
      <c r="O40" s="196">
        <v>70.58</v>
      </c>
      <c r="P40" s="196">
        <v>23.9</v>
      </c>
      <c r="Q40" s="196">
        <v>4.51</v>
      </c>
      <c r="R40" s="196">
        <v>17.34</v>
      </c>
      <c r="S40" s="196">
        <v>11.16</v>
      </c>
      <c r="T40" s="196">
        <v>0</v>
      </c>
      <c r="U40" s="196">
        <v>49.34</v>
      </c>
      <c r="V40" s="196">
        <v>6.58</v>
      </c>
      <c r="W40" s="196">
        <v>14.72</v>
      </c>
      <c r="X40" s="196">
        <v>41.6</v>
      </c>
      <c r="Y40" s="196">
        <v>0</v>
      </c>
      <c r="Z40">
        <v>0</v>
      </c>
      <c r="AA40" s="196">
        <v>10.45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101.78</v>
      </c>
      <c r="AJ40" s="196">
        <v>0</v>
      </c>
      <c r="AK40" s="196">
        <v>0</v>
      </c>
      <c r="AL40" s="196">
        <v>0</v>
      </c>
      <c r="AM40" s="196">
        <v>225</v>
      </c>
      <c r="AN40" s="196">
        <v>0</v>
      </c>
      <c r="AO40">
        <v>0</v>
      </c>
      <c r="AP40" s="196">
        <v>58.87</v>
      </c>
      <c r="AQ40" s="196">
        <v>38.159999999999997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490.59</v>
      </c>
      <c r="L41" s="196">
        <v>8.67</v>
      </c>
      <c r="M41" s="196">
        <v>61.42</v>
      </c>
      <c r="N41" s="196">
        <v>24.98</v>
      </c>
      <c r="O41" s="196">
        <v>70.58</v>
      </c>
      <c r="P41" s="196">
        <v>23.9</v>
      </c>
      <c r="Q41" s="196">
        <v>4.51</v>
      </c>
      <c r="R41" s="196">
        <v>17.34</v>
      </c>
      <c r="S41" s="196">
        <v>11.16</v>
      </c>
      <c r="T41" s="196">
        <v>0</v>
      </c>
      <c r="U41" s="196">
        <v>49.34</v>
      </c>
      <c r="V41" s="196">
        <v>6.58</v>
      </c>
      <c r="W41" s="196">
        <v>14.72</v>
      </c>
      <c r="X41" s="196">
        <v>41.6</v>
      </c>
      <c r="Y41" s="196">
        <v>0</v>
      </c>
      <c r="Z41">
        <v>0</v>
      </c>
      <c r="AA41" s="196">
        <v>10.45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101.78</v>
      </c>
      <c r="AJ41" s="196">
        <v>0</v>
      </c>
      <c r="AK41" s="196">
        <v>0</v>
      </c>
      <c r="AL41" s="196">
        <v>0</v>
      </c>
      <c r="AM41" s="196">
        <v>245</v>
      </c>
      <c r="AN41" s="196">
        <v>0</v>
      </c>
      <c r="AO41">
        <v>0</v>
      </c>
      <c r="AP41" s="196">
        <v>58.87</v>
      </c>
      <c r="AQ41" s="196">
        <v>38.159999999999997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490.59</v>
      </c>
      <c r="L42" s="196">
        <v>8.67</v>
      </c>
      <c r="M42" s="196">
        <v>61.42</v>
      </c>
      <c r="N42" s="196">
        <v>24.98</v>
      </c>
      <c r="O42" s="196">
        <v>70.58</v>
      </c>
      <c r="P42" s="196">
        <v>23.9</v>
      </c>
      <c r="Q42" s="196">
        <v>4.51</v>
      </c>
      <c r="R42" s="196">
        <v>17.34</v>
      </c>
      <c r="S42" s="196">
        <v>11.16</v>
      </c>
      <c r="T42" s="196">
        <v>0</v>
      </c>
      <c r="U42" s="196">
        <v>49.34</v>
      </c>
      <c r="V42" s="196">
        <v>6.58</v>
      </c>
      <c r="W42" s="196">
        <v>14.72</v>
      </c>
      <c r="X42" s="196">
        <v>41.6</v>
      </c>
      <c r="Y42" s="196">
        <v>0</v>
      </c>
      <c r="Z42">
        <v>0</v>
      </c>
      <c r="AA42" s="196">
        <v>10.45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101.78</v>
      </c>
      <c r="AJ42" s="196">
        <v>0</v>
      </c>
      <c r="AK42" s="196">
        <v>0</v>
      </c>
      <c r="AL42" s="196">
        <v>0</v>
      </c>
      <c r="AM42" s="196">
        <v>263.82</v>
      </c>
      <c r="AN42" s="196">
        <v>0</v>
      </c>
      <c r="AO42">
        <v>0</v>
      </c>
      <c r="AP42" s="196">
        <v>58.87</v>
      </c>
      <c r="AQ42" s="196">
        <v>38.159999999999997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490.59</v>
      </c>
      <c r="L43" s="196">
        <v>8.67</v>
      </c>
      <c r="M43" s="196">
        <v>61.42</v>
      </c>
      <c r="N43" s="196">
        <v>24.98</v>
      </c>
      <c r="O43" s="196">
        <v>70.58</v>
      </c>
      <c r="P43" s="196">
        <v>23.9</v>
      </c>
      <c r="Q43" s="196">
        <v>4.51</v>
      </c>
      <c r="R43" s="196">
        <v>17.34</v>
      </c>
      <c r="S43" s="196">
        <v>11.16</v>
      </c>
      <c r="T43" s="196">
        <v>0</v>
      </c>
      <c r="U43" s="196">
        <v>49.34</v>
      </c>
      <c r="V43" s="196">
        <v>6.58</v>
      </c>
      <c r="W43" s="196">
        <v>14.72</v>
      </c>
      <c r="X43" s="196">
        <v>41.6</v>
      </c>
      <c r="Y43" s="196">
        <v>0</v>
      </c>
      <c r="Z43">
        <v>0</v>
      </c>
      <c r="AA43" s="196">
        <v>10.45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101.78</v>
      </c>
      <c r="AJ43" s="196">
        <v>0</v>
      </c>
      <c r="AK43" s="196">
        <v>0</v>
      </c>
      <c r="AL43" s="196">
        <v>0</v>
      </c>
      <c r="AM43" s="196">
        <v>293.11</v>
      </c>
      <c r="AN43" s="196">
        <v>0</v>
      </c>
      <c r="AO43">
        <v>0</v>
      </c>
      <c r="AP43" s="196">
        <v>58.87</v>
      </c>
      <c r="AQ43" s="196">
        <v>38.159999999999997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490.59</v>
      </c>
      <c r="L44" s="196">
        <v>8.67</v>
      </c>
      <c r="M44" s="196">
        <v>61.42</v>
      </c>
      <c r="N44" s="196">
        <v>24.98</v>
      </c>
      <c r="O44" s="196">
        <v>70.58</v>
      </c>
      <c r="P44" s="196">
        <v>23.9</v>
      </c>
      <c r="Q44" s="196">
        <v>4.51</v>
      </c>
      <c r="R44" s="196">
        <v>17.34</v>
      </c>
      <c r="S44" s="196">
        <v>11.16</v>
      </c>
      <c r="T44" s="196">
        <v>0</v>
      </c>
      <c r="U44" s="196">
        <v>49.34</v>
      </c>
      <c r="V44" s="196">
        <v>6.58</v>
      </c>
      <c r="W44" s="196">
        <v>14.72</v>
      </c>
      <c r="X44" s="196">
        <v>41.6</v>
      </c>
      <c r="Y44" s="196">
        <v>0</v>
      </c>
      <c r="Z44">
        <v>0</v>
      </c>
      <c r="AA44" s="196">
        <v>10.45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101.78</v>
      </c>
      <c r="AJ44" s="196">
        <v>0</v>
      </c>
      <c r="AK44" s="196">
        <v>0</v>
      </c>
      <c r="AL44" s="196">
        <v>0</v>
      </c>
      <c r="AM44" s="196">
        <v>291.97000000000003</v>
      </c>
      <c r="AN44" s="196">
        <v>0</v>
      </c>
      <c r="AO44">
        <v>0</v>
      </c>
      <c r="AP44" s="196">
        <v>58.87</v>
      </c>
      <c r="AQ44" s="196">
        <v>38.159999999999997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490.59</v>
      </c>
      <c r="L45" s="196">
        <v>8.67</v>
      </c>
      <c r="M45" s="196">
        <v>61.42</v>
      </c>
      <c r="N45" s="196">
        <v>24.98</v>
      </c>
      <c r="O45" s="196">
        <v>70.58</v>
      </c>
      <c r="P45" s="196">
        <v>23.9</v>
      </c>
      <c r="Q45" s="196">
        <v>4.51</v>
      </c>
      <c r="R45" s="196">
        <v>17.34</v>
      </c>
      <c r="S45" s="196">
        <v>11.16</v>
      </c>
      <c r="T45" s="196">
        <v>0</v>
      </c>
      <c r="U45" s="196">
        <v>49.34</v>
      </c>
      <c r="V45" s="196">
        <v>6.58</v>
      </c>
      <c r="W45" s="196">
        <v>14.72</v>
      </c>
      <c r="X45" s="196">
        <v>41.6</v>
      </c>
      <c r="Y45" s="196">
        <v>0</v>
      </c>
      <c r="Z45">
        <v>0</v>
      </c>
      <c r="AA45" s="196">
        <v>10.45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101.78</v>
      </c>
      <c r="AJ45" s="196">
        <v>0</v>
      </c>
      <c r="AK45" s="196">
        <v>0</v>
      </c>
      <c r="AL45" s="196">
        <v>0</v>
      </c>
      <c r="AM45" s="196">
        <v>320</v>
      </c>
      <c r="AN45" s="196">
        <v>0</v>
      </c>
      <c r="AO45">
        <v>0</v>
      </c>
      <c r="AP45" s="196">
        <v>58.87</v>
      </c>
      <c r="AQ45" s="196">
        <v>38.159999999999997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490.59</v>
      </c>
      <c r="L46" s="196">
        <v>8.67</v>
      </c>
      <c r="M46" s="196">
        <v>61.42</v>
      </c>
      <c r="N46" s="196">
        <v>24.98</v>
      </c>
      <c r="O46" s="196">
        <v>70.58</v>
      </c>
      <c r="P46" s="196">
        <v>23.9</v>
      </c>
      <c r="Q46" s="196">
        <v>4.51</v>
      </c>
      <c r="R46" s="196">
        <v>17.34</v>
      </c>
      <c r="S46" s="196">
        <v>11.16</v>
      </c>
      <c r="T46" s="196">
        <v>0</v>
      </c>
      <c r="U46" s="196">
        <v>49.34</v>
      </c>
      <c r="V46" s="196">
        <v>6.58</v>
      </c>
      <c r="W46" s="196">
        <v>14.72</v>
      </c>
      <c r="X46" s="196">
        <v>41.6</v>
      </c>
      <c r="Y46" s="196">
        <v>0</v>
      </c>
      <c r="Z46">
        <v>0</v>
      </c>
      <c r="AA46" s="196">
        <v>10.45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101.78</v>
      </c>
      <c r="AJ46" s="196">
        <v>0</v>
      </c>
      <c r="AK46" s="196">
        <v>0</v>
      </c>
      <c r="AL46" s="196">
        <v>0</v>
      </c>
      <c r="AM46" s="196">
        <v>295</v>
      </c>
      <c r="AN46" s="196">
        <v>0</v>
      </c>
      <c r="AO46">
        <v>0</v>
      </c>
      <c r="AP46" s="196">
        <v>58.87</v>
      </c>
      <c r="AQ46" s="196">
        <v>38.159999999999997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490.59</v>
      </c>
      <c r="L47" s="196">
        <v>8.67</v>
      </c>
      <c r="M47" s="196">
        <v>61.42</v>
      </c>
      <c r="N47" s="196">
        <v>24.98</v>
      </c>
      <c r="O47" s="196">
        <v>70.58</v>
      </c>
      <c r="P47" s="196">
        <v>23.9</v>
      </c>
      <c r="Q47" s="196">
        <v>4.51</v>
      </c>
      <c r="R47" s="196">
        <v>17.34</v>
      </c>
      <c r="S47" s="196">
        <v>11.16</v>
      </c>
      <c r="T47" s="196">
        <v>0</v>
      </c>
      <c r="U47" s="196">
        <v>49.34</v>
      </c>
      <c r="V47" s="196">
        <v>6.58</v>
      </c>
      <c r="W47" s="196">
        <v>14.72</v>
      </c>
      <c r="X47" s="196">
        <v>41.6</v>
      </c>
      <c r="Y47" s="196">
        <v>0</v>
      </c>
      <c r="Z47">
        <v>0</v>
      </c>
      <c r="AA47" s="196">
        <v>10.45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99.22</v>
      </c>
      <c r="AJ47" s="196">
        <v>0</v>
      </c>
      <c r="AK47" s="196">
        <v>0</v>
      </c>
      <c r="AL47" s="196">
        <v>0</v>
      </c>
      <c r="AM47" s="196">
        <v>285</v>
      </c>
      <c r="AN47" s="196">
        <v>0</v>
      </c>
      <c r="AO47">
        <v>0</v>
      </c>
      <c r="AP47" s="196">
        <v>58.87</v>
      </c>
      <c r="AQ47" s="196">
        <v>38.159999999999997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490.59</v>
      </c>
      <c r="L48" s="196">
        <v>8.67</v>
      </c>
      <c r="M48" s="196">
        <v>61.42</v>
      </c>
      <c r="N48" s="196">
        <v>24.98</v>
      </c>
      <c r="O48" s="196">
        <v>70.58</v>
      </c>
      <c r="P48" s="196">
        <v>23.9</v>
      </c>
      <c r="Q48" s="196">
        <v>4.51</v>
      </c>
      <c r="R48" s="196">
        <v>17.34</v>
      </c>
      <c r="S48" s="196">
        <v>11.16</v>
      </c>
      <c r="T48" s="196">
        <v>0</v>
      </c>
      <c r="U48" s="196">
        <v>49.34</v>
      </c>
      <c r="V48" s="196">
        <v>6.58</v>
      </c>
      <c r="W48" s="196">
        <v>14.72</v>
      </c>
      <c r="X48" s="196">
        <v>41.6</v>
      </c>
      <c r="Y48" s="196">
        <v>0</v>
      </c>
      <c r="Z48">
        <v>0</v>
      </c>
      <c r="AA48" s="196">
        <v>10.45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99.22</v>
      </c>
      <c r="AJ48" s="196">
        <v>0</v>
      </c>
      <c r="AK48" s="196">
        <v>0</v>
      </c>
      <c r="AL48" s="196">
        <v>0</v>
      </c>
      <c r="AM48" s="196">
        <v>285</v>
      </c>
      <c r="AN48" s="196">
        <v>0</v>
      </c>
      <c r="AO48">
        <v>0</v>
      </c>
      <c r="AP48" s="196">
        <v>58.87</v>
      </c>
      <c r="AQ48" s="196">
        <v>38.159999999999997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490.59</v>
      </c>
      <c r="L49" s="196">
        <v>8.67</v>
      </c>
      <c r="M49" s="196">
        <v>61.42</v>
      </c>
      <c r="N49" s="196">
        <v>24.98</v>
      </c>
      <c r="O49" s="196">
        <v>70.58</v>
      </c>
      <c r="P49" s="196">
        <v>23.9</v>
      </c>
      <c r="Q49" s="196">
        <v>4.51</v>
      </c>
      <c r="R49" s="196">
        <v>17.34</v>
      </c>
      <c r="S49" s="196">
        <v>11.16</v>
      </c>
      <c r="T49" s="196">
        <v>0</v>
      </c>
      <c r="U49" s="196">
        <v>49.34</v>
      </c>
      <c r="V49" s="196">
        <v>6.58</v>
      </c>
      <c r="W49" s="196">
        <v>14.72</v>
      </c>
      <c r="X49" s="196">
        <v>41.6</v>
      </c>
      <c r="Y49" s="196">
        <v>0</v>
      </c>
      <c r="Z49">
        <v>0</v>
      </c>
      <c r="AA49" s="196">
        <v>10.45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130.72</v>
      </c>
      <c r="AJ49" s="196">
        <v>0</v>
      </c>
      <c r="AK49" s="196">
        <v>0</v>
      </c>
      <c r="AL49" s="196">
        <v>0</v>
      </c>
      <c r="AM49" s="196">
        <v>245</v>
      </c>
      <c r="AN49" s="196">
        <v>0</v>
      </c>
      <c r="AO49">
        <v>0</v>
      </c>
      <c r="AP49" s="196">
        <v>58.87</v>
      </c>
      <c r="AQ49" s="196">
        <v>38.159999999999997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490.82</v>
      </c>
      <c r="L50" s="196">
        <v>8.67</v>
      </c>
      <c r="M50" s="196">
        <v>61.42</v>
      </c>
      <c r="N50" s="196">
        <v>24.98</v>
      </c>
      <c r="O50" s="196">
        <v>70.58</v>
      </c>
      <c r="P50" s="196">
        <v>23.9</v>
      </c>
      <c r="Q50" s="196">
        <v>4.5199999999999996</v>
      </c>
      <c r="R50" s="196">
        <v>17.34</v>
      </c>
      <c r="S50" s="196">
        <v>11.17</v>
      </c>
      <c r="T50" s="196">
        <v>0</v>
      </c>
      <c r="U50" s="196">
        <v>49.34</v>
      </c>
      <c r="V50" s="196">
        <v>6.58</v>
      </c>
      <c r="W50" s="196">
        <v>14.72</v>
      </c>
      <c r="X50" s="196">
        <v>41.6</v>
      </c>
      <c r="Y50" s="196">
        <v>0</v>
      </c>
      <c r="Z50">
        <v>0</v>
      </c>
      <c r="AA50" s="196">
        <v>12.45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148.57</v>
      </c>
      <c r="AJ50" s="196">
        <v>0</v>
      </c>
      <c r="AK50" s="196">
        <v>0</v>
      </c>
      <c r="AL50" s="196">
        <v>0</v>
      </c>
      <c r="AM50" s="196">
        <v>205</v>
      </c>
      <c r="AN50" s="196">
        <v>0</v>
      </c>
      <c r="AO50">
        <v>0</v>
      </c>
      <c r="AP50" s="196">
        <v>58.87</v>
      </c>
      <c r="AQ50" s="196">
        <v>38.159999999999997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490.82</v>
      </c>
      <c r="L51" s="196">
        <v>8.36</v>
      </c>
      <c r="M51" s="196">
        <v>61.42</v>
      </c>
      <c r="N51" s="196">
        <v>24.98</v>
      </c>
      <c r="O51" s="196">
        <v>70.58</v>
      </c>
      <c r="P51" s="196">
        <v>23.9</v>
      </c>
      <c r="Q51" s="196">
        <v>4.5199999999999996</v>
      </c>
      <c r="R51" s="196">
        <v>17.34</v>
      </c>
      <c r="S51" s="196">
        <v>11.17</v>
      </c>
      <c r="T51" s="196">
        <v>0</v>
      </c>
      <c r="U51" s="196">
        <v>49.34</v>
      </c>
      <c r="V51" s="196">
        <v>6.58</v>
      </c>
      <c r="W51" s="196">
        <v>14.72</v>
      </c>
      <c r="X51" s="196">
        <v>41.6</v>
      </c>
      <c r="Y51" s="196">
        <v>0</v>
      </c>
      <c r="Z51">
        <v>0</v>
      </c>
      <c r="AA51" s="196">
        <v>12.45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118.52</v>
      </c>
      <c r="AJ51" s="196">
        <v>0</v>
      </c>
      <c r="AK51" s="196">
        <v>0</v>
      </c>
      <c r="AL51" s="196">
        <v>0</v>
      </c>
      <c r="AM51" s="196">
        <v>150</v>
      </c>
      <c r="AN51" s="196">
        <v>0</v>
      </c>
      <c r="AO51">
        <v>0</v>
      </c>
      <c r="AP51" s="196">
        <v>58.87</v>
      </c>
      <c r="AQ51" s="196">
        <v>38.159999999999997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490.82</v>
      </c>
      <c r="L52" s="196">
        <v>8.67</v>
      </c>
      <c r="M52" s="196">
        <v>61.42</v>
      </c>
      <c r="N52" s="196">
        <v>24.98</v>
      </c>
      <c r="O52" s="196">
        <v>70.58</v>
      </c>
      <c r="P52" s="196">
        <v>23.9</v>
      </c>
      <c r="Q52" s="196">
        <v>4.5199999999999996</v>
      </c>
      <c r="R52" s="196">
        <v>17.34</v>
      </c>
      <c r="S52" s="196">
        <v>11.17</v>
      </c>
      <c r="T52" s="196">
        <v>0</v>
      </c>
      <c r="U52" s="196">
        <v>49.34</v>
      </c>
      <c r="V52" s="196">
        <v>6.58</v>
      </c>
      <c r="W52" s="196">
        <v>14.72</v>
      </c>
      <c r="X52" s="196">
        <v>41.6</v>
      </c>
      <c r="Y52" s="196">
        <v>0</v>
      </c>
      <c r="Z52">
        <v>0</v>
      </c>
      <c r="AA52" s="196">
        <v>12.45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118.52</v>
      </c>
      <c r="AJ52" s="196">
        <v>0</v>
      </c>
      <c r="AK52" s="196">
        <v>0</v>
      </c>
      <c r="AL52" s="196">
        <v>0</v>
      </c>
      <c r="AM52" s="196">
        <v>150</v>
      </c>
      <c r="AN52" s="196">
        <v>0</v>
      </c>
      <c r="AO52">
        <v>0</v>
      </c>
      <c r="AP52" s="196">
        <v>58.87</v>
      </c>
      <c r="AQ52" s="196">
        <v>38.159999999999997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490.82</v>
      </c>
      <c r="L53" s="196">
        <v>8.65</v>
      </c>
      <c r="M53" s="196">
        <v>61.42</v>
      </c>
      <c r="N53" s="196">
        <v>24.98</v>
      </c>
      <c r="O53" s="196">
        <v>70.58</v>
      </c>
      <c r="P53" s="196">
        <v>23.9</v>
      </c>
      <c r="Q53" s="196">
        <v>4.5199999999999996</v>
      </c>
      <c r="R53" s="196">
        <v>17.34</v>
      </c>
      <c r="S53" s="196">
        <v>11.17</v>
      </c>
      <c r="T53" s="196">
        <v>0</v>
      </c>
      <c r="U53" s="196">
        <v>49.34</v>
      </c>
      <c r="V53" s="196">
        <v>6.58</v>
      </c>
      <c r="W53" s="196">
        <v>14.72</v>
      </c>
      <c r="X53" s="196">
        <v>46.59</v>
      </c>
      <c r="Y53" s="196">
        <v>0</v>
      </c>
      <c r="Z53">
        <v>0</v>
      </c>
      <c r="AA53" s="196">
        <v>12.45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118.52</v>
      </c>
      <c r="AJ53" s="196">
        <v>0</v>
      </c>
      <c r="AK53" s="196">
        <v>0</v>
      </c>
      <c r="AL53" s="196">
        <v>0</v>
      </c>
      <c r="AM53" s="196">
        <v>150</v>
      </c>
      <c r="AN53" s="196">
        <v>0</v>
      </c>
      <c r="AO53">
        <v>0</v>
      </c>
      <c r="AP53" s="196">
        <v>58.87</v>
      </c>
      <c r="AQ53" s="196">
        <v>38.159999999999997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490.82</v>
      </c>
      <c r="L54" s="196">
        <v>8.67</v>
      </c>
      <c r="M54" s="196">
        <v>61.42</v>
      </c>
      <c r="N54" s="196">
        <v>24.98</v>
      </c>
      <c r="O54" s="196">
        <v>70.58</v>
      </c>
      <c r="P54" s="196">
        <v>23.9</v>
      </c>
      <c r="Q54" s="196">
        <v>4.5199999999999996</v>
      </c>
      <c r="R54" s="196">
        <v>17.34</v>
      </c>
      <c r="S54" s="196">
        <v>11.17</v>
      </c>
      <c r="T54" s="196">
        <v>0</v>
      </c>
      <c r="U54" s="196">
        <v>49.34</v>
      </c>
      <c r="V54" s="196">
        <v>6.58</v>
      </c>
      <c r="W54" s="196">
        <v>14.72</v>
      </c>
      <c r="X54" s="196">
        <v>48.81</v>
      </c>
      <c r="Y54" s="196">
        <v>0</v>
      </c>
      <c r="Z54">
        <v>0</v>
      </c>
      <c r="AA54" s="196">
        <v>15.67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118.52</v>
      </c>
      <c r="AJ54" s="196">
        <v>0</v>
      </c>
      <c r="AK54" s="196">
        <v>0</v>
      </c>
      <c r="AL54" s="196">
        <v>0</v>
      </c>
      <c r="AM54" s="196">
        <v>150</v>
      </c>
      <c r="AN54" s="196">
        <v>0</v>
      </c>
      <c r="AO54">
        <v>0</v>
      </c>
      <c r="AP54" s="196">
        <v>58.87</v>
      </c>
      <c r="AQ54" s="196">
        <v>38.159999999999997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490.82</v>
      </c>
      <c r="L55" s="196">
        <v>8.67</v>
      </c>
      <c r="M55" s="196">
        <v>61.42</v>
      </c>
      <c r="N55" s="196">
        <v>24.98</v>
      </c>
      <c r="O55" s="196">
        <v>70.58</v>
      </c>
      <c r="P55" s="196">
        <v>23.9</v>
      </c>
      <c r="Q55" s="196">
        <v>4.5199999999999996</v>
      </c>
      <c r="R55" s="196">
        <v>17.34</v>
      </c>
      <c r="S55" s="196">
        <v>11.17</v>
      </c>
      <c r="T55" s="196">
        <v>0</v>
      </c>
      <c r="U55" s="196">
        <v>49.34</v>
      </c>
      <c r="V55" s="196">
        <v>6.58</v>
      </c>
      <c r="W55" s="196">
        <v>14.72</v>
      </c>
      <c r="X55" s="196">
        <v>48.81</v>
      </c>
      <c r="Y55" s="196">
        <v>0</v>
      </c>
      <c r="Z55">
        <v>0</v>
      </c>
      <c r="AA55" s="196">
        <v>15.67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118.52</v>
      </c>
      <c r="AJ55" s="196">
        <v>0</v>
      </c>
      <c r="AK55" s="196">
        <v>0</v>
      </c>
      <c r="AL55" s="196">
        <v>0</v>
      </c>
      <c r="AM55" s="196">
        <v>150</v>
      </c>
      <c r="AN55" s="196">
        <v>0</v>
      </c>
      <c r="AO55">
        <v>0</v>
      </c>
      <c r="AP55" s="196">
        <v>58.87</v>
      </c>
      <c r="AQ55" s="196">
        <v>38.159999999999997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490.82</v>
      </c>
      <c r="L56" s="196">
        <v>8.67</v>
      </c>
      <c r="M56" s="196">
        <v>61.42</v>
      </c>
      <c r="N56" s="196">
        <v>24.98</v>
      </c>
      <c r="O56" s="196">
        <v>70.58</v>
      </c>
      <c r="P56" s="196">
        <v>23.9</v>
      </c>
      <c r="Q56" s="196">
        <v>4.5199999999999996</v>
      </c>
      <c r="R56" s="196">
        <v>17.34</v>
      </c>
      <c r="S56" s="196">
        <v>11.17</v>
      </c>
      <c r="T56" s="196">
        <v>0</v>
      </c>
      <c r="U56" s="196">
        <v>49.34</v>
      </c>
      <c r="V56" s="196">
        <v>6.58</v>
      </c>
      <c r="W56" s="196">
        <v>14.72</v>
      </c>
      <c r="X56" s="196">
        <v>51.03</v>
      </c>
      <c r="Y56" s="196">
        <v>0</v>
      </c>
      <c r="Z56">
        <v>0</v>
      </c>
      <c r="AA56" s="196">
        <v>15.67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131.34</v>
      </c>
      <c r="AJ56" s="196">
        <v>0</v>
      </c>
      <c r="AK56" s="196">
        <v>0</v>
      </c>
      <c r="AL56" s="196">
        <v>0</v>
      </c>
      <c r="AM56" s="196">
        <v>150</v>
      </c>
      <c r="AN56" s="196">
        <v>0</v>
      </c>
      <c r="AO56">
        <v>0</v>
      </c>
      <c r="AP56" s="196">
        <v>58.87</v>
      </c>
      <c r="AQ56" s="196">
        <v>38.159999999999997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490.81</v>
      </c>
      <c r="L57" s="196">
        <v>8.67</v>
      </c>
      <c r="M57" s="196">
        <v>61.42</v>
      </c>
      <c r="N57" s="196">
        <v>24.98</v>
      </c>
      <c r="O57" s="196">
        <v>70.58</v>
      </c>
      <c r="P57" s="196">
        <v>23.9</v>
      </c>
      <c r="Q57" s="196">
        <v>4.5199999999999996</v>
      </c>
      <c r="R57" s="196">
        <v>17.34</v>
      </c>
      <c r="S57" s="196">
        <v>11.17</v>
      </c>
      <c r="T57" s="196">
        <v>0</v>
      </c>
      <c r="U57" s="196">
        <v>54.59</v>
      </c>
      <c r="V57" s="196">
        <v>6.58</v>
      </c>
      <c r="W57" s="196">
        <v>14.72</v>
      </c>
      <c r="X57" s="196">
        <v>51.03</v>
      </c>
      <c r="Y57" s="196">
        <v>0</v>
      </c>
      <c r="Z57">
        <v>0</v>
      </c>
      <c r="AA57" s="196">
        <v>15.67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149.61000000000001</v>
      </c>
      <c r="AJ57" s="196">
        <v>0</v>
      </c>
      <c r="AK57" s="196">
        <v>0</v>
      </c>
      <c r="AL57" s="196">
        <v>0</v>
      </c>
      <c r="AM57" s="196">
        <v>150</v>
      </c>
      <c r="AN57" s="196">
        <v>0</v>
      </c>
      <c r="AO57">
        <v>0</v>
      </c>
      <c r="AP57" s="196">
        <v>58.87</v>
      </c>
      <c r="AQ57" s="196">
        <v>38.159999999999997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490.81</v>
      </c>
      <c r="L58" s="196">
        <v>8.67</v>
      </c>
      <c r="M58" s="196">
        <v>61.42</v>
      </c>
      <c r="N58" s="196">
        <v>24.98</v>
      </c>
      <c r="O58" s="196">
        <v>70.58</v>
      </c>
      <c r="P58" s="196">
        <v>23.9</v>
      </c>
      <c r="Q58" s="196">
        <v>4.5199999999999996</v>
      </c>
      <c r="R58" s="196">
        <v>17.34</v>
      </c>
      <c r="S58" s="196">
        <v>11.17</v>
      </c>
      <c r="T58" s="196">
        <v>0</v>
      </c>
      <c r="U58" s="196">
        <v>56.23</v>
      </c>
      <c r="V58" s="196">
        <v>6.58</v>
      </c>
      <c r="W58" s="196">
        <v>14.72</v>
      </c>
      <c r="X58" s="196">
        <v>53.25</v>
      </c>
      <c r="Y58" s="196">
        <v>0</v>
      </c>
      <c r="Z58">
        <v>0</v>
      </c>
      <c r="AA58" s="196">
        <v>15.67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149.61000000000001</v>
      </c>
      <c r="AJ58" s="196">
        <v>0</v>
      </c>
      <c r="AK58" s="196">
        <v>0</v>
      </c>
      <c r="AL58" s="196">
        <v>0</v>
      </c>
      <c r="AM58" s="196">
        <v>150</v>
      </c>
      <c r="AN58" s="196">
        <v>0</v>
      </c>
      <c r="AO58">
        <v>0</v>
      </c>
      <c r="AP58" s="196">
        <v>58.87</v>
      </c>
      <c r="AQ58" s="196">
        <v>38.159999999999997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490.81</v>
      </c>
      <c r="L59" s="196">
        <v>8.67</v>
      </c>
      <c r="M59" s="196">
        <v>61.42</v>
      </c>
      <c r="N59" s="196">
        <v>24.98</v>
      </c>
      <c r="O59" s="196">
        <v>70.58</v>
      </c>
      <c r="P59" s="196">
        <v>23.9</v>
      </c>
      <c r="Q59" s="196">
        <v>4.5199999999999996</v>
      </c>
      <c r="R59" s="196">
        <v>17.34</v>
      </c>
      <c r="S59" s="196">
        <v>11.17</v>
      </c>
      <c r="T59" s="196">
        <v>0</v>
      </c>
      <c r="U59" s="196">
        <v>57.07</v>
      </c>
      <c r="V59" s="196">
        <v>6.58</v>
      </c>
      <c r="W59" s="196">
        <v>14.72</v>
      </c>
      <c r="X59" s="196">
        <v>53.25</v>
      </c>
      <c r="Y59" s="196">
        <v>0</v>
      </c>
      <c r="Z59">
        <v>0</v>
      </c>
      <c r="AA59" s="196">
        <v>15.67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149.61000000000001</v>
      </c>
      <c r="AJ59" s="196">
        <v>0</v>
      </c>
      <c r="AK59" s="196">
        <v>0</v>
      </c>
      <c r="AL59" s="196">
        <v>0</v>
      </c>
      <c r="AM59" s="196">
        <v>135</v>
      </c>
      <c r="AN59" s="196">
        <v>0</v>
      </c>
      <c r="AO59">
        <v>0</v>
      </c>
      <c r="AP59" s="196">
        <v>58.87</v>
      </c>
      <c r="AQ59" s="196">
        <v>38.159999999999997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490.81</v>
      </c>
      <c r="L60" s="196">
        <v>8.67</v>
      </c>
      <c r="M60" s="196">
        <v>61.42</v>
      </c>
      <c r="N60" s="196">
        <v>24.98</v>
      </c>
      <c r="O60" s="196">
        <v>70.58</v>
      </c>
      <c r="P60" s="196">
        <v>23.9</v>
      </c>
      <c r="Q60" s="196">
        <v>4.5199999999999996</v>
      </c>
      <c r="R60" s="196">
        <v>17.34</v>
      </c>
      <c r="S60" s="196">
        <v>11.17</v>
      </c>
      <c r="T60" s="196">
        <v>0</v>
      </c>
      <c r="U60" s="196">
        <v>58.4</v>
      </c>
      <c r="V60" s="196">
        <v>6.58</v>
      </c>
      <c r="W60" s="196">
        <v>14.72</v>
      </c>
      <c r="X60" s="196">
        <v>53.25</v>
      </c>
      <c r="Y60" s="196">
        <v>0</v>
      </c>
      <c r="Z60">
        <v>0</v>
      </c>
      <c r="AA60" s="196">
        <v>15.67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149.61000000000001</v>
      </c>
      <c r="AJ60" s="196">
        <v>0</v>
      </c>
      <c r="AK60" s="196">
        <v>0</v>
      </c>
      <c r="AL60" s="196">
        <v>0</v>
      </c>
      <c r="AM60" s="196">
        <v>135</v>
      </c>
      <c r="AN60" s="196">
        <v>0</v>
      </c>
      <c r="AO60">
        <v>0</v>
      </c>
      <c r="AP60" s="196">
        <v>58.87</v>
      </c>
      <c r="AQ60" s="196">
        <v>38.159999999999997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490.81</v>
      </c>
      <c r="L61" s="196">
        <v>8.67</v>
      </c>
      <c r="M61" s="196">
        <v>61.42</v>
      </c>
      <c r="N61" s="196">
        <v>24.98</v>
      </c>
      <c r="O61" s="196">
        <v>70.58</v>
      </c>
      <c r="P61" s="196">
        <v>23.9</v>
      </c>
      <c r="Q61" s="196">
        <v>4.5199999999999996</v>
      </c>
      <c r="R61" s="196">
        <v>17.34</v>
      </c>
      <c r="S61" s="196">
        <v>11.17</v>
      </c>
      <c r="T61" s="196">
        <v>0</v>
      </c>
      <c r="U61" s="196">
        <v>60.07</v>
      </c>
      <c r="V61" s="196">
        <v>6.58</v>
      </c>
      <c r="W61" s="196">
        <v>14.72</v>
      </c>
      <c r="X61" s="196">
        <v>55.46</v>
      </c>
      <c r="Y61" s="196">
        <v>0</v>
      </c>
      <c r="Z61">
        <v>0</v>
      </c>
      <c r="AA61" s="196">
        <v>15.67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149.61000000000001</v>
      </c>
      <c r="AJ61" s="196">
        <v>0</v>
      </c>
      <c r="AK61" s="196">
        <v>0</v>
      </c>
      <c r="AL61" s="196">
        <v>0</v>
      </c>
      <c r="AM61" s="196">
        <v>135</v>
      </c>
      <c r="AN61" s="196">
        <v>0</v>
      </c>
      <c r="AO61">
        <v>0</v>
      </c>
      <c r="AP61" s="196">
        <v>58.87</v>
      </c>
      <c r="AQ61" s="196">
        <v>38.159999999999997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490.81</v>
      </c>
      <c r="L62" s="196">
        <v>8.67</v>
      </c>
      <c r="M62" s="196">
        <v>61.42</v>
      </c>
      <c r="N62" s="196">
        <v>24.98</v>
      </c>
      <c r="O62" s="196">
        <v>70.58</v>
      </c>
      <c r="P62" s="196">
        <v>23.9</v>
      </c>
      <c r="Q62" s="196">
        <v>4.5199999999999996</v>
      </c>
      <c r="R62" s="196">
        <v>17.34</v>
      </c>
      <c r="S62" s="196">
        <v>11.17</v>
      </c>
      <c r="T62" s="196">
        <v>0</v>
      </c>
      <c r="U62" s="196">
        <v>61.24</v>
      </c>
      <c r="V62" s="196">
        <v>6.58</v>
      </c>
      <c r="W62" s="196">
        <v>14.72</v>
      </c>
      <c r="X62" s="196">
        <v>55.46</v>
      </c>
      <c r="Y62" s="196">
        <v>0</v>
      </c>
      <c r="Z62">
        <v>0</v>
      </c>
      <c r="AA62" s="196">
        <v>15.67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149.61000000000001</v>
      </c>
      <c r="AJ62" s="196">
        <v>0</v>
      </c>
      <c r="AK62" s="196">
        <v>0</v>
      </c>
      <c r="AL62" s="196">
        <v>0</v>
      </c>
      <c r="AM62" s="196">
        <v>135</v>
      </c>
      <c r="AN62" s="196">
        <v>0</v>
      </c>
      <c r="AO62">
        <v>0</v>
      </c>
      <c r="AP62" s="196">
        <v>58.87</v>
      </c>
      <c r="AQ62" s="196">
        <v>38.159999999999997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490.81</v>
      </c>
      <c r="L63" s="196">
        <v>8.67</v>
      </c>
      <c r="M63" s="196">
        <v>61.42</v>
      </c>
      <c r="N63" s="196">
        <v>24.98</v>
      </c>
      <c r="O63" s="196">
        <v>70.58</v>
      </c>
      <c r="P63" s="196">
        <v>23.9</v>
      </c>
      <c r="Q63" s="196">
        <v>4.5199999999999996</v>
      </c>
      <c r="R63" s="196">
        <v>17.34</v>
      </c>
      <c r="S63" s="196">
        <v>11.17</v>
      </c>
      <c r="T63" s="196">
        <v>0</v>
      </c>
      <c r="U63" s="196">
        <v>62.11</v>
      </c>
      <c r="V63" s="196">
        <v>6.58</v>
      </c>
      <c r="W63" s="196">
        <v>14.72</v>
      </c>
      <c r="X63" s="196">
        <v>55.46</v>
      </c>
      <c r="Y63" s="196">
        <v>0</v>
      </c>
      <c r="Z63">
        <v>0</v>
      </c>
      <c r="AA63" s="196">
        <v>15.67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131.34</v>
      </c>
      <c r="AJ63" s="196">
        <v>0</v>
      </c>
      <c r="AK63" s="196">
        <v>0</v>
      </c>
      <c r="AL63" s="196">
        <v>0</v>
      </c>
      <c r="AM63" s="196">
        <v>135</v>
      </c>
      <c r="AN63" s="196">
        <v>0</v>
      </c>
      <c r="AO63">
        <v>0</v>
      </c>
      <c r="AP63" s="196">
        <v>58.87</v>
      </c>
      <c r="AQ63" s="196">
        <v>38.159999999999997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490.81</v>
      </c>
      <c r="L64" s="196">
        <v>8.67</v>
      </c>
      <c r="M64" s="196">
        <v>61.42</v>
      </c>
      <c r="N64" s="196">
        <v>24.98</v>
      </c>
      <c r="O64" s="196">
        <v>70.58</v>
      </c>
      <c r="P64" s="196">
        <v>23.9</v>
      </c>
      <c r="Q64" s="196">
        <v>4.5199999999999996</v>
      </c>
      <c r="R64" s="196">
        <v>17.34</v>
      </c>
      <c r="S64" s="196">
        <v>11.17</v>
      </c>
      <c r="T64" s="196">
        <v>0</v>
      </c>
      <c r="U64" s="196">
        <v>62.11</v>
      </c>
      <c r="V64" s="196">
        <v>6.58</v>
      </c>
      <c r="W64" s="196">
        <v>14.72</v>
      </c>
      <c r="X64" s="196">
        <v>57.68</v>
      </c>
      <c r="Y64" s="196">
        <v>0</v>
      </c>
      <c r="Z64">
        <v>0</v>
      </c>
      <c r="AA64" s="196">
        <v>15.67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131.34</v>
      </c>
      <c r="AJ64" s="196">
        <v>0</v>
      </c>
      <c r="AK64" s="196">
        <v>0</v>
      </c>
      <c r="AL64" s="196">
        <v>0</v>
      </c>
      <c r="AM64" s="196">
        <v>135</v>
      </c>
      <c r="AN64" s="196">
        <v>0</v>
      </c>
      <c r="AO64">
        <v>0</v>
      </c>
      <c r="AP64" s="196">
        <v>58.87</v>
      </c>
      <c r="AQ64" s="196">
        <v>38.159999999999997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490.81</v>
      </c>
      <c r="L65" s="196">
        <v>8.67</v>
      </c>
      <c r="M65" s="196">
        <v>61.42</v>
      </c>
      <c r="N65" s="196">
        <v>24.98</v>
      </c>
      <c r="O65" s="196">
        <v>70.58</v>
      </c>
      <c r="P65" s="196">
        <v>23.9</v>
      </c>
      <c r="Q65" s="196">
        <v>4.5199999999999996</v>
      </c>
      <c r="R65" s="196">
        <v>17.34</v>
      </c>
      <c r="S65" s="196">
        <v>11.17</v>
      </c>
      <c r="T65" s="196">
        <v>0</v>
      </c>
      <c r="U65" s="196">
        <v>62.11</v>
      </c>
      <c r="V65" s="196">
        <v>6.58</v>
      </c>
      <c r="W65" s="196">
        <v>14.72</v>
      </c>
      <c r="X65" s="196">
        <v>59.9</v>
      </c>
      <c r="Y65" s="196">
        <v>0</v>
      </c>
      <c r="Z65">
        <v>0</v>
      </c>
      <c r="AA65" s="196">
        <v>15.67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131.34</v>
      </c>
      <c r="AJ65" s="196">
        <v>0</v>
      </c>
      <c r="AK65" s="196">
        <v>0</v>
      </c>
      <c r="AL65" s="196">
        <v>0</v>
      </c>
      <c r="AM65" s="196">
        <v>135</v>
      </c>
      <c r="AN65" s="196">
        <v>0</v>
      </c>
      <c r="AO65">
        <v>0</v>
      </c>
      <c r="AP65" s="196">
        <v>58.87</v>
      </c>
      <c r="AQ65" s="196">
        <v>38.159999999999997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490.81</v>
      </c>
      <c r="L66" s="196">
        <v>8.67</v>
      </c>
      <c r="M66" s="196">
        <v>61.42</v>
      </c>
      <c r="N66" s="196">
        <v>24.98</v>
      </c>
      <c r="O66" s="196">
        <v>70.58</v>
      </c>
      <c r="P66" s="196">
        <v>23.9</v>
      </c>
      <c r="Q66" s="196">
        <v>4.5199999999999996</v>
      </c>
      <c r="R66" s="196">
        <v>17.34</v>
      </c>
      <c r="S66" s="196">
        <v>11.17</v>
      </c>
      <c r="T66" s="196">
        <v>0</v>
      </c>
      <c r="U66" s="196">
        <v>62.11</v>
      </c>
      <c r="V66" s="196">
        <v>6.58</v>
      </c>
      <c r="W66" s="196">
        <v>14.72</v>
      </c>
      <c r="X66" s="196">
        <v>59.9</v>
      </c>
      <c r="Y66" s="196">
        <v>0</v>
      </c>
      <c r="Z66">
        <v>0</v>
      </c>
      <c r="AA66" s="196">
        <v>15.67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131.34</v>
      </c>
      <c r="AJ66" s="196">
        <v>0</v>
      </c>
      <c r="AK66" s="196">
        <v>0</v>
      </c>
      <c r="AL66" s="196">
        <v>0</v>
      </c>
      <c r="AM66" s="196">
        <v>135</v>
      </c>
      <c r="AN66" s="196">
        <v>0</v>
      </c>
      <c r="AO66">
        <v>0</v>
      </c>
      <c r="AP66" s="196">
        <v>58.87</v>
      </c>
      <c r="AQ66" s="196">
        <v>38.159999999999997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490.59</v>
      </c>
      <c r="L67" s="196">
        <v>8.4600000000000009</v>
      </c>
      <c r="M67" s="196">
        <v>61.42</v>
      </c>
      <c r="N67" s="196">
        <v>24.98</v>
      </c>
      <c r="O67" s="196">
        <v>70.58</v>
      </c>
      <c r="P67" s="196">
        <v>23.9</v>
      </c>
      <c r="Q67" s="196">
        <v>4.51</v>
      </c>
      <c r="R67" s="196">
        <v>17.34</v>
      </c>
      <c r="S67" s="196">
        <v>11.16</v>
      </c>
      <c r="T67" s="196">
        <v>0</v>
      </c>
      <c r="U67" s="196">
        <v>62.11</v>
      </c>
      <c r="V67" s="196">
        <v>6.58</v>
      </c>
      <c r="W67" s="196">
        <v>14.72</v>
      </c>
      <c r="X67" s="196">
        <v>62.4</v>
      </c>
      <c r="Y67" s="196">
        <v>0</v>
      </c>
      <c r="Z67">
        <v>0</v>
      </c>
      <c r="AA67" s="196">
        <v>15.67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107.45</v>
      </c>
      <c r="AJ67" s="196">
        <v>0</v>
      </c>
      <c r="AK67" s="196">
        <v>0</v>
      </c>
      <c r="AL67" s="196">
        <v>0</v>
      </c>
      <c r="AM67" s="196">
        <v>135</v>
      </c>
      <c r="AN67" s="196">
        <v>0</v>
      </c>
      <c r="AO67">
        <v>0</v>
      </c>
      <c r="AP67" s="196">
        <v>58.87</v>
      </c>
      <c r="AQ67" s="196">
        <v>38.159999999999997</v>
      </c>
      <c r="AR67" s="196">
        <v>32.11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490.59</v>
      </c>
      <c r="L68" s="196">
        <v>8.67</v>
      </c>
      <c r="M68" s="196">
        <v>61.42</v>
      </c>
      <c r="N68" s="196">
        <v>24.98</v>
      </c>
      <c r="O68" s="196">
        <v>70.58</v>
      </c>
      <c r="P68" s="196">
        <v>23.9</v>
      </c>
      <c r="Q68" s="196">
        <v>4.51</v>
      </c>
      <c r="R68" s="196">
        <v>17.34</v>
      </c>
      <c r="S68" s="196">
        <v>11.16</v>
      </c>
      <c r="T68" s="196">
        <v>0</v>
      </c>
      <c r="U68" s="196">
        <v>62.11</v>
      </c>
      <c r="V68" s="196">
        <v>6.58</v>
      </c>
      <c r="W68" s="196">
        <v>14.72</v>
      </c>
      <c r="X68" s="196">
        <v>62.4</v>
      </c>
      <c r="Y68" s="196">
        <v>0</v>
      </c>
      <c r="Z68">
        <v>0</v>
      </c>
      <c r="AA68" s="196">
        <v>15.67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107.45</v>
      </c>
      <c r="AJ68" s="196">
        <v>0</v>
      </c>
      <c r="AK68" s="196">
        <v>0</v>
      </c>
      <c r="AL68" s="196">
        <v>0</v>
      </c>
      <c r="AM68" s="196">
        <v>170</v>
      </c>
      <c r="AN68" s="196">
        <v>0</v>
      </c>
      <c r="AO68">
        <v>0</v>
      </c>
      <c r="AP68" s="196">
        <v>58.87</v>
      </c>
      <c r="AQ68" s="196">
        <v>38.159999999999997</v>
      </c>
      <c r="AR68" s="196">
        <v>12.93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490.59</v>
      </c>
      <c r="L69" s="196">
        <v>8.67</v>
      </c>
      <c r="M69" s="196">
        <v>61.42</v>
      </c>
      <c r="N69" s="196">
        <v>24.98</v>
      </c>
      <c r="O69" s="196">
        <v>70.58</v>
      </c>
      <c r="P69" s="196">
        <v>23.9</v>
      </c>
      <c r="Q69" s="196">
        <v>4.51</v>
      </c>
      <c r="R69" s="196">
        <v>17.34</v>
      </c>
      <c r="S69" s="196">
        <v>11.16</v>
      </c>
      <c r="T69" s="196">
        <v>0</v>
      </c>
      <c r="U69" s="196">
        <v>62.11</v>
      </c>
      <c r="V69" s="196">
        <v>6.58</v>
      </c>
      <c r="W69" s="196">
        <v>14.72</v>
      </c>
      <c r="X69" s="196">
        <v>62.4</v>
      </c>
      <c r="Y69" s="196">
        <v>0</v>
      </c>
      <c r="Z69">
        <v>0</v>
      </c>
      <c r="AA69" s="196">
        <v>15.67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99.22</v>
      </c>
      <c r="AJ69" s="196">
        <v>0</v>
      </c>
      <c r="AK69" s="196">
        <v>0</v>
      </c>
      <c r="AL69" s="196">
        <v>0</v>
      </c>
      <c r="AM69" s="196">
        <v>237</v>
      </c>
      <c r="AN69" s="196">
        <v>0</v>
      </c>
      <c r="AO69">
        <v>0</v>
      </c>
      <c r="AP69" s="196">
        <v>58.87</v>
      </c>
      <c r="AQ69" s="196">
        <v>38.159999999999997</v>
      </c>
      <c r="AR69" s="196">
        <v>4.42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490.59</v>
      </c>
      <c r="L70" s="196">
        <v>8.67</v>
      </c>
      <c r="M70" s="196">
        <v>61.42</v>
      </c>
      <c r="N70" s="196">
        <v>24.98</v>
      </c>
      <c r="O70" s="196">
        <v>70.58</v>
      </c>
      <c r="P70" s="196">
        <v>23.9</v>
      </c>
      <c r="Q70" s="196">
        <v>4.51</v>
      </c>
      <c r="R70" s="196">
        <v>17.34</v>
      </c>
      <c r="S70" s="196">
        <v>11.16</v>
      </c>
      <c r="T70" s="196">
        <v>0</v>
      </c>
      <c r="U70" s="196">
        <v>62.11</v>
      </c>
      <c r="V70" s="196">
        <v>6.58</v>
      </c>
      <c r="W70" s="196">
        <v>14.72</v>
      </c>
      <c r="X70" s="196">
        <v>62.4</v>
      </c>
      <c r="Y70" s="196">
        <v>0</v>
      </c>
      <c r="Z70">
        <v>0</v>
      </c>
      <c r="AA70" s="196">
        <v>15.67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99.22</v>
      </c>
      <c r="AJ70" s="196">
        <v>0</v>
      </c>
      <c r="AK70" s="196">
        <v>0</v>
      </c>
      <c r="AL70" s="196">
        <v>0</v>
      </c>
      <c r="AM70" s="196">
        <v>258.58</v>
      </c>
      <c r="AN70" s="196">
        <v>0</v>
      </c>
      <c r="AO70">
        <v>0</v>
      </c>
      <c r="AP70" s="196">
        <v>58.87</v>
      </c>
      <c r="AQ70" s="196">
        <v>38.159999999999997</v>
      </c>
      <c r="AR70" s="196">
        <v>0.96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490.59</v>
      </c>
      <c r="L71" s="196">
        <v>8.67</v>
      </c>
      <c r="M71" s="196">
        <v>61.42</v>
      </c>
      <c r="N71" s="196">
        <v>24.98</v>
      </c>
      <c r="O71" s="196">
        <v>70.58</v>
      </c>
      <c r="P71" s="196">
        <v>23.9</v>
      </c>
      <c r="Q71" s="196">
        <v>4.51</v>
      </c>
      <c r="R71" s="196">
        <v>17.34</v>
      </c>
      <c r="S71" s="196">
        <v>11.16</v>
      </c>
      <c r="T71" s="196">
        <v>0</v>
      </c>
      <c r="U71" s="196">
        <v>62.11</v>
      </c>
      <c r="V71" s="196">
        <v>6.58</v>
      </c>
      <c r="W71" s="196">
        <v>14.72</v>
      </c>
      <c r="X71" s="196">
        <v>62.4</v>
      </c>
      <c r="Y71" s="196">
        <v>0</v>
      </c>
      <c r="Z71">
        <v>0</v>
      </c>
      <c r="AA71" s="196">
        <v>15.67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99.22</v>
      </c>
      <c r="AJ71" s="196">
        <v>0</v>
      </c>
      <c r="AK71" s="196">
        <v>0</v>
      </c>
      <c r="AL71" s="196">
        <v>0</v>
      </c>
      <c r="AM71" s="196">
        <v>205</v>
      </c>
      <c r="AN71" s="196">
        <v>0</v>
      </c>
      <c r="AO71">
        <v>0</v>
      </c>
      <c r="AP71" s="196">
        <v>58.87</v>
      </c>
      <c r="AQ71" s="196">
        <v>38.159999999999997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490.59</v>
      </c>
      <c r="L72" s="196">
        <v>8.67</v>
      </c>
      <c r="M72" s="196">
        <v>61.42</v>
      </c>
      <c r="N72" s="196">
        <v>24.98</v>
      </c>
      <c r="O72" s="196">
        <v>70.58</v>
      </c>
      <c r="P72" s="196">
        <v>23.9</v>
      </c>
      <c r="Q72" s="196">
        <v>4.51</v>
      </c>
      <c r="R72" s="196">
        <v>17.34</v>
      </c>
      <c r="S72" s="196">
        <v>11.16</v>
      </c>
      <c r="T72" s="196">
        <v>0</v>
      </c>
      <c r="U72" s="196">
        <v>62.11</v>
      </c>
      <c r="V72" s="196">
        <v>6.58</v>
      </c>
      <c r="W72" s="196">
        <v>14.72</v>
      </c>
      <c r="X72" s="196">
        <v>62.4</v>
      </c>
      <c r="Y72" s="196">
        <v>0</v>
      </c>
      <c r="Z72">
        <v>0</v>
      </c>
      <c r="AA72" s="196">
        <v>15.67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99.22</v>
      </c>
      <c r="AJ72" s="196">
        <v>0</v>
      </c>
      <c r="AK72" s="196">
        <v>0</v>
      </c>
      <c r="AL72" s="196">
        <v>0</v>
      </c>
      <c r="AM72" s="196">
        <v>249.71</v>
      </c>
      <c r="AN72" s="196">
        <v>0</v>
      </c>
      <c r="AO72">
        <v>0</v>
      </c>
      <c r="AP72" s="196">
        <v>58.87</v>
      </c>
      <c r="AQ72" s="196">
        <v>38.159999999999997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490.59</v>
      </c>
      <c r="L73" s="196">
        <v>8.67</v>
      </c>
      <c r="M73" s="196">
        <v>61.42</v>
      </c>
      <c r="N73" s="196">
        <v>24.98</v>
      </c>
      <c r="O73" s="196">
        <v>70.58</v>
      </c>
      <c r="P73" s="196">
        <v>23.9</v>
      </c>
      <c r="Q73" s="196">
        <v>4.51</v>
      </c>
      <c r="R73" s="196">
        <v>17.34</v>
      </c>
      <c r="S73" s="196">
        <v>11.16</v>
      </c>
      <c r="T73" s="196">
        <v>0</v>
      </c>
      <c r="U73" s="196">
        <v>62.11</v>
      </c>
      <c r="V73" s="196">
        <v>6.58</v>
      </c>
      <c r="W73" s="196">
        <v>14.72</v>
      </c>
      <c r="X73" s="196">
        <v>62.4</v>
      </c>
      <c r="Y73" s="196">
        <v>0</v>
      </c>
      <c r="Z73">
        <v>0</v>
      </c>
      <c r="AA73" s="196">
        <v>15.67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99.22</v>
      </c>
      <c r="AJ73" s="196">
        <v>0</v>
      </c>
      <c r="AK73" s="196">
        <v>0</v>
      </c>
      <c r="AL73" s="196">
        <v>0</v>
      </c>
      <c r="AM73" s="196">
        <v>249.71</v>
      </c>
      <c r="AN73" s="196">
        <v>0</v>
      </c>
      <c r="AO73">
        <v>0</v>
      </c>
      <c r="AP73" s="196">
        <v>58.87</v>
      </c>
      <c r="AQ73" s="196">
        <v>38.159999999999997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490.59</v>
      </c>
      <c r="L74" s="196">
        <v>8.67</v>
      </c>
      <c r="M74" s="196">
        <v>61.42</v>
      </c>
      <c r="N74" s="196">
        <v>24.98</v>
      </c>
      <c r="O74" s="196">
        <v>70.58</v>
      </c>
      <c r="P74" s="196">
        <v>23.9</v>
      </c>
      <c r="Q74" s="196">
        <v>4.51</v>
      </c>
      <c r="R74" s="196">
        <v>17.34</v>
      </c>
      <c r="S74" s="196">
        <v>11.16</v>
      </c>
      <c r="T74" s="196">
        <v>0</v>
      </c>
      <c r="U74" s="196">
        <v>62.11</v>
      </c>
      <c r="V74" s="196">
        <v>6.58</v>
      </c>
      <c r="W74" s="196">
        <v>14.72</v>
      </c>
      <c r="X74" s="196">
        <v>62.4</v>
      </c>
      <c r="Y74" s="196">
        <v>0</v>
      </c>
      <c r="Z74">
        <v>0</v>
      </c>
      <c r="AA74" s="196">
        <v>15.67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99.22</v>
      </c>
      <c r="AJ74" s="196">
        <v>0</v>
      </c>
      <c r="AK74" s="196">
        <v>0</v>
      </c>
      <c r="AL74" s="196">
        <v>0</v>
      </c>
      <c r="AM74" s="196">
        <v>249.71</v>
      </c>
      <c r="AN74" s="196">
        <v>0</v>
      </c>
      <c r="AO74">
        <v>0</v>
      </c>
      <c r="AP74" s="196">
        <v>58.87</v>
      </c>
      <c r="AQ74" s="196">
        <v>38.159999999999997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490.59</v>
      </c>
      <c r="L75" s="196">
        <v>8.67</v>
      </c>
      <c r="M75" s="196">
        <v>61.42</v>
      </c>
      <c r="N75" s="196">
        <v>24.98</v>
      </c>
      <c r="O75" s="196">
        <v>70.58</v>
      </c>
      <c r="P75" s="196">
        <v>23.9</v>
      </c>
      <c r="Q75" s="196">
        <v>4.51</v>
      </c>
      <c r="R75" s="196">
        <v>17.34</v>
      </c>
      <c r="S75" s="196">
        <v>11.16</v>
      </c>
      <c r="T75" s="196">
        <v>0</v>
      </c>
      <c r="U75" s="196">
        <v>62.11</v>
      </c>
      <c r="V75" s="196">
        <v>6.58</v>
      </c>
      <c r="W75" s="196">
        <v>14.72</v>
      </c>
      <c r="X75" s="196">
        <v>62.4</v>
      </c>
      <c r="Y75" s="196">
        <v>0</v>
      </c>
      <c r="Z75">
        <v>0</v>
      </c>
      <c r="AA75" s="196">
        <v>14.26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99.22</v>
      </c>
      <c r="AJ75" s="196">
        <v>0</v>
      </c>
      <c r="AK75" s="196">
        <v>0</v>
      </c>
      <c r="AL75" s="196">
        <v>0</v>
      </c>
      <c r="AM75" s="196">
        <v>248.99</v>
      </c>
      <c r="AN75" s="196">
        <v>0</v>
      </c>
      <c r="AO75">
        <v>0</v>
      </c>
      <c r="AP75" s="196">
        <v>58.87</v>
      </c>
      <c r="AQ75" s="196">
        <v>38.159999999999997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490.59</v>
      </c>
      <c r="L76" s="196">
        <v>8.67</v>
      </c>
      <c r="M76" s="196">
        <v>61.42</v>
      </c>
      <c r="N76" s="196">
        <v>24.98</v>
      </c>
      <c r="O76" s="196">
        <v>70.58</v>
      </c>
      <c r="P76" s="196">
        <v>23.9</v>
      </c>
      <c r="Q76" s="196">
        <v>4.51</v>
      </c>
      <c r="R76" s="196">
        <v>17.34</v>
      </c>
      <c r="S76" s="196">
        <v>11.16</v>
      </c>
      <c r="T76" s="196">
        <v>0</v>
      </c>
      <c r="U76" s="196">
        <v>62.11</v>
      </c>
      <c r="V76" s="196">
        <v>6.58</v>
      </c>
      <c r="W76" s="196">
        <v>14.72</v>
      </c>
      <c r="X76" s="196">
        <v>62.4</v>
      </c>
      <c r="Y76" s="196">
        <v>0</v>
      </c>
      <c r="Z76">
        <v>0</v>
      </c>
      <c r="AA76" s="196">
        <v>14.26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99.22</v>
      </c>
      <c r="AJ76" s="196">
        <v>0</v>
      </c>
      <c r="AK76" s="196">
        <v>0</v>
      </c>
      <c r="AL76" s="196">
        <v>0</v>
      </c>
      <c r="AM76" s="196">
        <v>248.99</v>
      </c>
      <c r="AN76" s="196">
        <v>0</v>
      </c>
      <c r="AO76">
        <v>0</v>
      </c>
      <c r="AP76" s="196">
        <v>58.87</v>
      </c>
      <c r="AQ76" s="196">
        <v>38.159999999999997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490.59</v>
      </c>
      <c r="L77" s="196">
        <v>8.67</v>
      </c>
      <c r="M77" s="196">
        <v>61.42</v>
      </c>
      <c r="N77" s="196">
        <v>24.98</v>
      </c>
      <c r="O77" s="196">
        <v>70.58</v>
      </c>
      <c r="P77" s="196">
        <v>23.9</v>
      </c>
      <c r="Q77" s="196">
        <v>4.51</v>
      </c>
      <c r="R77" s="196">
        <v>17.34</v>
      </c>
      <c r="S77" s="196">
        <v>11.16</v>
      </c>
      <c r="T77" s="196">
        <v>0</v>
      </c>
      <c r="U77" s="196">
        <v>62.11</v>
      </c>
      <c r="V77" s="196">
        <v>6.58</v>
      </c>
      <c r="W77" s="196">
        <v>14.72</v>
      </c>
      <c r="X77" s="196">
        <v>62.4</v>
      </c>
      <c r="Y77" s="196">
        <v>0</v>
      </c>
      <c r="Z77">
        <v>0</v>
      </c>
      <c r="AA77" s="196">
        <v>14.26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99.22</v>
      </c>
      <c r="AJ77" s="196">
        <v>0</v>
      </c>
      <c r="AK77" s="196">
        <v>0</v>
      </c>
      <c r="AL77" s="196">
        <v>0</v>
      </c>
      <c r="AM77" s="196">
        <v>254.87</v>
      </c>
      <c r="AN77" s="196">
        <v>0</v>
      </c>
      <c r="AO77">
        <v>0</v>
      </c>
      <c r="AP77" s="196">
        <v>58.87</v>
      </c>
      <c r="AQ77" s="196">
        <v>38.159999999999997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490.59</v>
      </c>
      <c r="L78" s="196">
        <v>8.67</v>
      </c>
      <c r="M78" s="196">
        <v>61.42</v>
      </c>
      <c r="N78" s="196">
        <v>24.98</v>
      </c>
      <c r="O78" s="196">
        <v>70.58</v>
      </c>
      <c r="P78" s="196">
        <v>23.9</v>
      </c>
      <c r="Q78" s="196">
        <v>4.51</v>
      </c>
      <c r="R78" s="196">
        <v>17.34</v>
      </c>
      <c r="S78" s="196">
        <v>11.16</v>
      </c>
      <c r="T78" s="196">
        <v>0</v>
      </c>
      <c r="U78" s="196">
        <v>62.11</v>
      </c>
      <c r="V78" s="196">
        <v>6.58</v>
      </c>
      <c r="W78" s="196">
        <v>14.72</v>
      </c>
      <c r="X78" s="196">
        <v>62.4</v>
      </c>
      <c r="Y78" s="196">
        <v>0</v>
      </c>
      <c r="Z78">
        <v>0</v>
      </c>
      <c r="AA78" s="196">
        <v>14.26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99.22</v>
      </c>
      <c r="AJ78" s="196">
        <v>0</v>
      </c>
      <c r="AK78" s="196">
        <v>0</v>
      </c>
      <c r="AL78" s="196">
        <v>0</v>
      </c>
      <c r="AM78" s="196">
        <v>259.45999999999998</v>
      </c>
      <c r="AN78" s="196">
        <v>0</v>
      </c>
      <c r="AO78">
        <v>0</v>
      </c>
      <c r="AP78" s="196">
        <v>58.87</v>
      </c>
      <c r="AQ78" s="196">
        <v>38.159999999999997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490.59</v>
      </c>
      <c r="L79" s="196">
        <v>8.67</v>
      </c>
      <c r="M79" s="196">
        <v>61.42</v>
      </c>
      <c r="N79" s="196">
        <v>24.98</v>
      </c>
      <c r="O79" s="196">
        <v>70.58</v>
      </c>
      <c r="P79" s="196">
        <v>23.9</v>
      </c>
      <c r="Q79" s="196">
        <v>4.51</v>
      </c>
      <c r="R79" s="196">
        <v>17.34</v>
      </c>
      <c r="S79" s="196">
        <v>11.16</v>
      </c>
      <c r="T79" s="196">
        <v>0</v>
      </c>
      <c r="U79" s="196">
        <v>62.11</v>
      </c>
      <c r="V79" s="196">
        <v>6.58</v>
      </c>
      <c r="W79" s="196">
        <v>14.72</v>
      </c>
      <c r="X79" s="196">
        <v>62.4</v>
      </c>
      <c r="Y79" s="196">
        <v>0</v>
      </c>
      <c r="Z79">
        <v>0</v>
      </c>
      <c r="AA79" s="196">
        <v>14.26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99.22</v>
      </c>
      <c r="AJ79" s="196">
        <v>0</v>
      </c>
      <c r="AK79" s="196">
        <v>0</v>
      </c>
      <c r="AL79" s="196">
        <v>0</v>
      </c>
      <c r="AM79" s="196">
        <v>270</v>
      </c>
      <c r="AN79" s="196">
        <v>0</v>
      </c>
      <c r="AO79">
        <v>0</v>
      </c>
      <c r="AP79" s="196">
        <v>58.87</v>
      </c>
      <c r="AQ79" s="196">
        <v>38.159999999999997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490.59</v>
      </c>
      <c r="L80" s="196">
        <v>8.67</v>
      </c>
      <c r="M80" s="196">
        <v>61.42</v>
      </c>
      <c r="N80" s="196">
        <v>24.98</v>
      </c>
      <c r="O80" s="196">
        <v>70.58</v>
      </c>
      <c r="P80" s="196">
        <v>23.9</v>
      </c>
      <c r="Q80" s="196">
        <v>4.51</v>
      </c>
      <c r="R80" s="196">
        <v>17.34</v>
      </c>
      <c r="S80" s="196">
        <v>11.16</v>
      </c>
      <c r="T80" s="196">
        <v>0</v>
      </c>
      <c r="U80" s="196">
        <v>62.11</v>
      </c>
      <c r="V80" s="196">
        <v>6.58</v>
      </c>
      <c r="W80" s="196">
        <v>14.72</v>
      </c>
      <c r="X80" s="196">
        <v>62.4</v>
      </c>
      <c r="Y80" s="196">
        <v>0</v>
      </c>
      <c r="Z80">
        <v>0</v>
      </c>
      <c r="AA80" s="196">
        <v>14.26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99.22</v>
      </c>
      <c r="AJ80" s="196">
        <v>0</v>
      </c>
      <c r="AK80" s="196">
        <v>0</v>
      </c>
      <c r="AL80" s="196">
        <v>0</v>
      </c>
      <c r="AM80" s="196">
        <v>270</v>
      </c>
      <c r="AN80" s="196">
        <v>0</v>
      </c>
      <c r="AO80">
        <v>0</v>
      </c>
      <c r="AP80" s="196">
        <v>58.87</v>
      </c>
      <c r="AQ80" s="196">
        <v>38.159999999999997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490.59</v>
      </c>
      <c r="L81" s="196">
        <v>8.67</v>
      </c>
      <c r="M81" s="196">
        <v>61.42</v>
      </c>
      <c r="N81" s="196">
        <v>24.98</v>
      </c>
      <c r="O81" s="196">
        <v>70.58</v>
      </c>
      <c r="P81" s="196">
        <v>23.9</v>
      </c>
      <c r="Q81" s="196">
        <v>4.51</v>
      </c>
      <c r="R81" s="196">
        <v>17.34</v>
      </c>
      <c r="S81" s="196">
        <v>11.16</v>
      </c>
      <c r="T81" s="196">
        <v>0</v>
      </c>
      <c r="U81" s="196">
        <v>62.11</v>
      </c>
      <c r="V81" s="196">
        <v>6.58</v>
      </c>
      <c r="W81" s="196">
        <v>14.72</v>
      </c>
      <c r="X81" s="196">
        <v>62.4</v>
      </c>
      <c r="Y81" s="196">
        <v>0</v>
      </c>
      <c r="Z81">
        <v>0</v>
      </c>
      <c r="AA81" s="196">
        <v>14.26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99.22</v>
      </c>
      <c r="AJ81" s="196">
        <v>0</v>
      </c>
      <c r="AK81" s="196">
        <v>0</v>
      </c>
      <c r="AL81" s="196">
        <v>0</v>
      </c>
      <c r="AM81" s="196">
        <v>205</v>
      </c>
      <c r="AN81" s="196">
        <v>0</v>
      </c>
      <c r="AO81">
        <v>0</v>
      </c>
      <c r="AP81" s="196">
        <v>58.87</v>
      </c>
      <c r="AQ81" s="196">
        <v>38.159999999999997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490.59</v>
      </c>
      <c r="L82" s="196">
        <v>8.67</v>
      </c>
      <c r="M82" s="196">
        <v>61.42</v>
      </c>
      <c r="N82" s="196">
        <v>24.98</v>
      </c>
      <c r="O82" s="196">
        <v>70.58</v>
      </c>
      <c r="P82" s="196">
        <v>23.9</v>
      </c>
      <c r="Q82" s="196">
        <v>4.51</v>
      </c>
      <c r="R82" s="196">
        <v>17.34</v>
      </c>
      <c r="S82" s="196">
        <v>11.16</v>
      </c>
      <c r="T82" s="196">
        <v>0</v>
      </c>
      <c r="U82" s="196">
        <v>62.11</v>
      </c>
      <c r="V82" s="196">
        <v>6.58</v>
      </c>
      <c r="W82" s="196">
        <v>14.72</v>
      </c>
      <c r="X82" s="196">
        <v>62.4</v>
      </c>
      <c r="Y82" s="196">
        <v>0</v>
      </c>
      <c r="Z82">
        <v>0</v>
      </c>
      <c r="AA82" s="196">
        <v>14.26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99.22</v>
      </c>
      <c r="AJ82" s="196">
        <v>0</v>
      </c>
      <c r="AK82" s="196">
        <v>0</v>
      </c>
      <c r="AL82" s="196">
        <v>0</v>
      </c>
      <c r="AM82" s="196">
        <v>225</v>
      </c>
      <c r="AN82" s="196">
        <v>0</v>
      </c>
      <c r="AO82">
        <v>0</v>
      </c>
      <c r="AP82" s="196">
        <v>58.87</v>
      </c>
      <c r="AQ82" s="196">
        <v>38.159999999999997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490.59</v>
      </c>
      <c r="L83" s="196">
        <v>8.67</v>
      </c>
      <c r="M83" s="196">
        <v>61.42</v>
      </c>
      <c r="N83" s="196">
        <v>24.98</v>
      </c>
      <c r="O83" s="196">
        <v>70.58</v>
      </c>
      <c r="P83" s="196">
        <v>23.9</v>
      </c>
      <c r="Q83" s="196">
        <v>4.51</v>
      </c>
      <c r="R83" s="196">
        <v>17.34</v>
      </c>
      <c r="S83" s="196">
        <v>11.16</v>
      </c>
      <c r="T83" s="196">
        <v>0</v>
      </c>
      <c r="U83" s="196">
        <v>62.11</v>
      </c>
      <c r="V83" s="196">
        <v>6.58</v>
      </c>
      <c r="W83" s="196">
        <v>14.72</v>
      </c>
      <c r="X83" s="196">
        <v>62.4</v>
      </c>
      <c r="Y83" s="196">
        <v>0</v>
      </c>
      <c r="Z83">
        <v>0</v>
      </c>
      <c r="AA83" s="196">
        <v>14.26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115.97</v>
      </c>
      <c r="AJ83" s="196">
        <v>0</v>
      </c>
      <c r="AK83" s="196">
        <v>0</v>
      </c>
      <c r="AL83" s="196">
        <v>0</v>
      </c>
      <c r="AM83" s="196">
        <v>289</v>
      </c>
      <c r="AN83" s="196">
        <v>0</v>
      </c>
      <c r="AO83">
        <v>0</v>
      </c>
      <c r="AP83" s="196">
        <v>58.87</v>
      </c>
      <c r="AQ83" s="196">
        <v>38.159999999999997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490.59</v>
      </c>
      <c r="L84" s="196">
        <v>8.67</v>
      </c>
      <c r="M84" s="196">
        <v>61.42</v>
      </c>
      <c r="N84" s="196">
        <v>24.98</v>
      </c>
      <c r="O84" s="196">
        <v>70.58</v>
      </c>
      <c r="P84" s="196">
        <v>23.9</v>
      </c>
      <c r="Q84" s="196">
        <v>4.6100000000000003</v>
      </c>
      <c r="R84" s="196">
        <v>17.34</v>
      </c>
      <c r="S84" s="196">
        <v>11.16</v>
      </c>
      <c r="T84" s="196">
        <v>0</v>
      </c>
      <c r="U84" s="196">
        <v>62.11</v>
      </c>
      <c r="V84" s="196">
        <v>6.58</v>
      </c>
      <c r="W84" s="196">
        <v>14.72</v>
      </c>
      <c r="X84" s="196">
        <v>62.4</v>
      </c>
      <c r="Y84" s="196">
        <v>0</v>
      </c>
      <c r="Z84">
        <v>0</v>
      </c>
      <c r="AA84" s="196">
        <v>14.26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115.97</v>
      </c>
      <c r="AJ84" s="196">
        <v>0</v>
      </c>
      <c r="AK84" s="196">
        <v>0</v>
      </c>
      <c r="AL84" s="196">
        <v>0</v>
      </c>
      <c r="AM84" s="196">
        <v>229</v>
      </c>
      <c r="AN84" s="196">
        <v>0</v>
      </c>
      <c r="AO84">
        <v>0</v>
      </c>
      <c r="AP84" s="196">
        <v>58.87</v>
      </c>
      <c r="AQ84" s="196">
        <v>38.159999999999997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490.82</v>
      </c>
      <c r="L85" s="196">
        <v>8.67</v>
      </c>
      <c r="M85" s="196">
        <v>61.42</v>
      </c>
      <c r="N85" s="196">
        <v>24.98</v>
      </c>
      <c r="O85" s="196">
        <v>70.58</v>
      </c>
      <c r="P85" s="196">
        <v>23.9</v>
      </c>
      <c r="Q85" s="196">
        <v>4.5199999999999996</v>
      </c>
      <c r="R85" s="196">
        <v>17.34</v>
      </c>
      <c r="S85" s="196">
        <v>11.16</v>
      </c>
      <c r="T85" s="196">
        <v>0</v>
      </c>
      <c r="U85" s="196">
        <v>62.11</v>
      </c>
      <c r="V85" s="196">
        <v>6.58</v>
      </c>
      <c r="W85" s="196">
        <v>14.72</v>
      </c>
      <c r="X85" s="196">
        <v>62.4</v>
      </c>
      <c r="Y85" s="196">
        <v>0</v>
      </c>
      <c r="Z85">
        <v>0</v>
      </c>
      <c r="AA85" s="196">
        <v>14.26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115.97</v>
      </c>
      <c r="AJ85" s="196">
        <v>0</v>
      </c>
      <c r="AK85" s="196">
        <v>0</v>
      </c>
      <c r="AL85" s="196">
        <v>0</v>
      </c>
      <c r="AM85" s="196">
        <v>135</v>
      </c>
      <c r="AN85" s="196">
        <v>0</v>
      </c>
      <c r="AO85">
        <v>0</v>
      </c>
      <c r="AP85" s="196">
        <v>58.87</v>
      </c>
      <c r="AQ85" s="196">
        <v>38.159999999999997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490.82</v>
      </c>
      <c r="L86" s="196">
        <v>8.67</v>
      </c>
      <c r="M86" s="196">
        <v>61.42</v>
      </c>
      <c r="N86" s="196">
        <v>24.98</v>
      </c>
      <c r="O86" s="196">
        <v>70.58</v>
      </c>
      <c r="P86" s="196">
        <v>23.9</v>
      </c>
      <c r="Q86" s="196">
        <v>4.5199999999999996</v>
      </c>
      <c r="R86" s="196">
        <v>17.34</v>
      </c>
      <c r="S86" s="196">
        <v>11.16</v>
      </c>
      <c r="T86" s="196">
        <v>0</v>
      </c>
      <c r="U86" s="196">
        <v>62.11</v>
      </c>
      <c r="V86" s="196">
        <v>6.58</v>
      </c>
      <c r="W86" s="196">
        <v>14.72</v>
      </c>
      <c r="X86" s="196">
        <v>62.4</v>
      </c>
      <c r="Y86" s="196">
        <v>0</v>
      </c>
      <c r="Z86">
        <v>0</v>
      </c>
      <c r="AA86" s="196">
        <v>14.26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115.97</v>
      </c>
      <c r="AJ86" s="196">
        <v>0</v>
      </c>
      <c r="AK86" s="196">
        <v>0</v>
      </c>
      <c r="AL86" s="196">
        <v>0</v>
      </c>
      <c r="AM86" s="196">
        <v>135</v>
      </c>
      <c r="AN86" s="196">
        <v>0</v>
      </c>
      <c r="AO86">
        <v>0</v>
      </c>
      <c r="AP86" s="196">
        <v>58.87</v>
      </c>
      <c r="AQ86" s="196">
        <v>38.159999999999997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490.82</v>
      </c>
      <c r="L87" s="196">
        <v>8.67</v>
      </c>
      <c r="M87" s="196">
        <v>61.42</v>
      </c>
      <c r="N87" s="196">
        <v>24.98</v>
      </c>
      <c r="O87" s="196">
        <v>70.58</v>
      </c>
      <c r="P87" s="196">
        <v>23.9</v>
      </c>
      <c r="Q87" s="196">
        <v>4.5199999999999996</v>
      </c>
      <c r="R87" s="196">
        <v>17.34</v>
      </c>
      <c r="S87" s="196">
        <v>11.16</v>
      </c>
      <c r="T87" s="196">
        <v>0</v>
      </c>
      <c r="U87" s="196">
        <v>62.11</v>
      </c>
      <c r="V87" s="196">
        <v>6.58</v>
      </c>
      <c r="W87" s="196">
        <v>14.72</v>
      </c>
      <c r="X87" s="196">
        <v>62.4</v>
      </c>
      <c r="Y87" s="196">
        <v>0</v>
      </c>
      <c r="Z87">
        <v>0</v>
      </c>
      <c r="AA87" s="196">
        <v>14.26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135.27000000000001</v>
      </c>
      <c r="AJ87" s="196">
        <v>0</v>
      </c>
      <c r="AK87" s="196">
        <v>0</v>
      </c>
      <c r="AL87" s="196">
        <v>0</v>
      </c>
      <c r="AM87" s="196">
        <v>135</v>
      </c>
      <c r="AN87" s="196">
        <v>0</v>
      </c>
      <c r="AO87">
        <v>0</v>
      </c>
      <c r="AP87" s="196">
        <v>58.87</v>
      </c>
      <c r="AQ87" s="196">
        <v>38.159999999999997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490.82</v>
      </c>
      <c r="L88" s="196">
        <v>8.67</v>
      </c>
      <c r="M88" s="196">
        <v>61.42</v>
      </c>
      <c r="N88" s="196">
        <v>24.98</v>
      </c>
      <c r="O88" s="196">
        <v>70.58</v>
      </c>
      <c r="P88" s="196">
        <v>23.9</v>
      </c>
      <c r="Q88" s="196">
        <v>4.5199999999999996</v>
      </c>
      <c r="R88" s="196">
        <v>17.34</v>
      </c>
      <c r="S88" s="196">
        <v>11.17</v>
      </c>
      <c r="T88" s="196">
        <v>0</v>
      </c>
      <c r="U88" s="196">
        <v>62.11</v>
      </c>
      <c r="V88" s="196">
        <v>6.58</v>
      </c>
      <c r="W88" s="196">
        <v>14.72</v>
      </c>
      <c r="X88" s="196">
        <v>62.4</v>
      </c>
      <c r="Y88" s="196">
        <v>0</v>
      </c>
      <c r="Z88">
        <v>0</v>
      </c>
      <c r="AA88" s="196">
        <v>14.26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135.27000000000001</v>
      </c>
      <c r="AJ88" s="196">
        <v>0</v>
      </c>
      <c r="AK88" s="196">
        <v>0</v>
      </c>
      <c r="AL88" s="196">
        <v>0</v>
      </c>
      <c r="AM88" s="196">
        <v>135</v>
      </c>
      <c r="AN88" s="196">
        <v>0</v>
      </c>
      <c r="AO88">
        <v>0</v>
      </c>
      <c r="AP88" s="196">
        <v>58.87</v>
      </c>
      <c r="AQ88" s="196">
        <v>38.159999999999997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490.82</v>
      </c>
      <c r="L89" s="196">
        <v>8.67</v>
      </c>
      <c r="M89" s="196">
        <v>61.42</v>
      </c>
      <c r="N89" s="196">
        <v>24.98</v>
      </c>
      <c r="O89" s="196">
        <v>70.58</v>
      </c>
      <c r="P89" s="196">
        <v>23.9</v>
      </c>
      <c r="Q89" s="196">
        <v>4.5199999999999996</v>
      </c>
      <c r="R89" s="196">
        <v>17.34</v>
      </c>
      <c r="S89" s="196">
        <v>11.17</v>
      </c>
      <c r="T89" s="196">
        <v>0</v>
      </c>
      <c r="U89" s="196">
        <v>62.11</v>
      </c>
      <c r="V89" s="196">
        <v>6.58</v>
      </c>
      <c r="W89" s="196">
        <v>14.72</v>
      </c>
      <c r="X89" s="196">
        <v>62.4</v>
      </c>
      <c r="Y89" s="196">
        <v>0</v>
      </c>
      <c r="Z89">
        <v>0</v>
      </c>
      <c r="AA89" s="196">
        <v>14.26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149.61000000000001</v>
      </c>
      <c r="AJ89" s="196">
        <v>0</v>
      </c>
      <c r="AK89" s="196">
        <v>0</v>
      </c>
      <c r="AL89" s="196">
        <v>0</v>
      </c>
      <c r="AM89" s="196">
        <v>135</v>
      </c>
      <c r="AN89" s="196">
        <v>0</v>
      </c>
      <c r="AO89">
        <v>0</v>
      </c>
      <c r="AP89" s="196">
        <v>58.87</v>
      </c>
      <c r="AQ89" s="196">
        <v>38.159999999999997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490.82</v>
      </c>
      <c r="L90" s="196">
        <v>8.67</v>
      </c>
      <c r="M90" s="196">
        <v>61.42</v>
      </c>
      <c r="N90" s="196">
        <v>24.98</v>
      </c>
      <c r="O90" s="196">
        <v>70.58</v>
      </c>
      <c r="P90" s="196">
        <v>23.9</v>
      </c>
      <c r="Q90" s="196">
        <v>4.5199999999999996</v>
      </c>
      <c r="R90" s="196">
        <v>17.34</v>
      </c>
      <c r="S90" s="196">
        <v>11.17</v>
      </c>
      <c r="T90" s="196">
        <v>0</v>
      </c>
      <c r="U90" s="196">
        <v>62.11</v>
      </c>
      <c r="V90" s="196">
        <v>6.58</v>
      </c>
      <c r="W90" s="196">
        <v>14.72</v>
      </c>
      <c r="X90" s="196">
        <v>62.4</v>
      </c>
      <c r="Y90" s="196">
        <v>0</v>
      </c>
      <c r="Z90">
        <v>0</v>
      </c>
      <c r="AA90" s="196">
        <v>14.26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149.61000000000001</v>
      </c>
      <c r="AJ90" s="196">
        <v>0</v>
      </c>
      <c r="AK90" s="196">
        <v>0</v>
      </c>
      <c r="AL90" s="196">
        <v>0</v>
      </c>
      <c r="AM90" s="196">
        <v>135</v>
      </c>
      <c r="AN90" s="196">
        <v>0</v>
      </c>
      <c r="AO90">
        <v>0</v>
      </c>
      <c r="AP90" s="196">
        <v>58.87</v>
      </c>
      <c r="AQ90" s="196">
        <v>38.159999999999997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490.82</v>
      </c>
      <c r="L91" s="196">
        <v>8.67</v>
      </c>
      <c r="M91" s="196">
        <v>61.42</v>
      </c>
      <c r="N91" s="196">
        <v>24.98</v>
      </c>
      <c r="O91" s="196">
        <v>70.58</v>
      </c>
      <c r="P91" s="196">
        <v>23.9</v>
      </c>
      <c r="Q91" s="196">
        <v>4.5199999999999996</v>
      </c>
      <c r="R91" s="196">
        <v>17.34</v>
      </c>
      <c r="S91" s="196">
        <v>11.17</v>
      </c>
      <c r="T91" s="196">
        <v>0</v>
      </c>
      <c r="U91" s="196">
        <v>62.11</v>
      </c>
      <c r="V91" s="196">
        <v>6.58</v>
      </c>
      <c r="W91" s="196">
        <v>14.72</v>
      </c>
      <c r="X91" s="196">
        <v>62.4</v>
      </c>
      <c r="Y91" s="196">
        <v>0</v>
      </c>
      <c r="Z91">
        <v>0</v>
      </c>
      <c r="AA91" s="196">
        <v>14.26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149.61000000000001</v>
      </c>
      <c r="AJ91" s="196">
        <v>0</v>
      </c>
      <c r="AK91" s="196">
        <v>0</v>
      </c>
      <c r="AL91" s="196">
        <v>0</v>
      </c>
      <c r="AM91" s="196">
        <v>135</v>
      </c>
      <c r="AN91" s="196">
        <v>0</v>
      </c>
      <c r="AO91">
        <v>0</v>
      </c>
      <c r="AP91" s="196">
        <v>58.87</v>
      </c>
      <c r="AQ91" s="196">
        <v>38.159999999999997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490.82</v>
      </c>
      <c r="L92" s="196">
        <v>8.67</v>
      </c>
      <c r="M92" s="196">
        <v>61.42</v>
      </c>
      <c r="N92" s="196">
        <v>24.98</v>
      </c>
      <c r="O92" s="196">
        <v>70.58</v>
      </c>
      <c r="P92" s="196">
        <v>23.9</v>
      </c>
      <c r="Q92" s="196">
        <v>4.5199999999999996</v>
      </c>
      <c r="R92" s="196">
        <v>17.34</v>
      </c>
      <c r="S92" s="196">
        <v>11.17</v>
      </c>
      <c r="T92" s="196">
        <v>0</v>
      </c>
      <c r="U92" s="196">
        <v>62.11</v>
      </c>
      <c r="V92" s="196">
        <v>6.58</v>
      </c>
      <c r="W92" s="196">
        <v>14.72</v>
      </c>
      <c r="X92" s="196">
        <v>62.4</v>
      </c>
      <c r="Y92" s="196">
        <v>0</v>
      </c>
      <c r="Z92">
        <v>0</v>
      </c>
      <c r="AA92" s="196">
        <v>14.26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149.61000000000001</v>
      </c>
      <c r="AJ92" s="196">
        <v>0</v>
      </c>
      <c r="AK92" s="196">
        <v>0</v>
      </c>
      <c r="AL92" s="196">
        <v>0</v>
      </c>
      <c r="AM92" s="196">
        <v>135</v>
      </c>
      <c r="AN92" s="196">
        <v>0</v>
      </c>
      <c r="AO92">
        <v>0</v>
      </c>
      <c r="AP92" s="196">
        <v>58.87</v>
      </c>
      <c r="AQ92" s="196">
        <v>38.159999999999997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490.82</v>
      </c>
      <c r="L93" s="196">
        <v>8.67</v>
      </c>
      <c r="M93" s="196">
        <v>61.42</v>
      </c>
      <c r="N93" s="196">
        <v>24.98</v>
      </c>
      <c r="O93" s="196">
        <v>70.58</v>
      </c>
      <c r="P93" s="196">
        <v>23.9</v>
      </c>
      <c r="Q93" s="196">
        <v>4.5199999999999996</v>
      </c>
      <c r="R93" s="196">
        <v>17.329999999999998</v>
      </c>
      <c r="S93" s="196">
        <v>11.17</v>
      </c>
      <c r="T93" s="196">
        <v>0</v>
      </c>
      <c r="U93" s="196">
        <v>62.11</v>
      </c>
      <c r="V93" s="196">
        <v>6.58</v>
      </c>
      <c r="W93" s="196">
        <v>14.72</v>
      </c>
      <c r="X93" s="196">
        <v>62.4</v>
      </c>
      <c r="Y93" s="196">
        <v>0</v>
      </c>
      <c r="Z93">
        <v>0</v>
      </c>
      <c r="AA93" s="196">
        <v>14.26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149.61000000000001</v>
      </c>
      <c r="AJ93" s="196">
        <v>0</v>
      </c>
      <c r="AK93" s="196">
        <v>0</v>
      </c>
      <c r="AL93" s="196">
        <v>0</v>
      </c>
      <c r="AM93" s="196">
        <v>135</v>
      </c>
      <c r="AN93" s="196">
        <v>0</v>
      </c>
      <c r="AO93">
        <v>0</v>
      </c>
      <c r="AP93" s="196">
        <v>58.87</v>
      </c>
      <c r="AQ93" s="196">
        <v>38.159999999999997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490.82</v>
      </c>
      <c r="L94" s="196">
        <v>8.67</v>
      </c>
      <c r="M94" s="196">
        <v>61.42</v>
      </c>
      <c r="N94" s="196">
        <v>24.98</v>
      </c>
      <c r="O94" s="196">
        <v>70.58</v>
      </c>
      <c r="P94" s="196">
        <v>23.9</v>
      </c>
      <c r="Q94" s="196">
        <v>4.5199999999999996</v>
      </c>
      <c r="R94" s="196">
        <v>17.329999999999998</v>
      </c>
      <c r="S94" s="196">
        <v>11.17</v>
      </c>
      <c r="T94" s="196">
        <v>0</v>
      </c>
      <c r="U94" s="196">
        <v>62.11</v>
      </c>
      <c r="V94" s="196">
        <v>6.58</v>
      </c>
      <c r="W94" s="196">
        <v>14.72</v>
      </c>
      <c r="X94" s="196">
        <v>62.4</v>
      </c>
      <c r="Y94" s="196">
        <v>0</v>
      </c>
      <c r="Z94">
        <v>0</v>
      </c>
      <c r="AA94" s="196">
        <v>14.26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149.61000000000001</v>
      </c>
      <c r="AJ94" s="196">
        <v>0</v>
      </c>
      <c r="AK94" s="196">
        <v>0</v>
      </c>
      <c r="AL94" s="196">
        <v>0</v>
      </c>
      <c r="AM94" s="196">
        <v>135</v>
      </c>
      <c r="AN94" s="196">
        <v>0</v>
      </c>
      <c r="AO94">
        <v>0</v>
      </c>
      <c r="AP94" s="196">
        <v>58.87</v>
      </c>
      <c r="AQ94" s="196">
        <v>38.159999999999997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419.23</v>
      </c>
      <c r="L95" s="196">
        <v>8.67</v>
      </c>
      <c r="M95" s="196">
        <v>61.42</v>
      </c>
      <c r="N95" s="196">
        <v>24.98</v>
      </c>
      <c r="O95" s="196">
        <v>70.58</v>
      </c>
      <c r="P95" s="196">
        <v>23.9</v>
      </c>
      <c r="Q95" s="196">
        <v>4.5199999999999996</v>
      </c>
      <c r="R95" s="196">
        <v>17.34</v>
      </c>
      <c r="S95" s="196">
        <v>11.17</v>
      </c>
      <c r="T95" s="196">
        <v>0</v>
      </c>
      <c r="U95" s="196">
        <v>62.11</v>
      </c>
      <c r="V95" s="196">
        <v>6.57</v>
      </c>
      <c r="W95" s="196">
        <v>14.72</v>
      </c>
      <c r="X95" s="196">
        <v>62.4</v>
      </c>
      <c r="Y95" s="196">
        <v>0</v>
      </c>
      <c r="Z95">
        <v>0</v>
      </c>
      <c r="AA95" s="196">
        <v>13.45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149.61000000000001</v>
      </c>
      <c r="AJ95" s="196">
        <v>0</v>
      </c>
      <c r="AK95" s="196">
        <v>0</v>
      </c>
      <c r="AL95" s="196">
        <v>0</v>
      </c>
      <c r="AM95" s="196">
        <v>135</v>
      </c>
      <c r="AN95" s="196">
        <v>0</v>
      </c>
      <c r="AO95">
        <v>0</v>
      </c>
      <c r="AP95" s="196">
        <v>61.12</v>
      </c>
      <c r="AQ95" s="196">
        <v>38.159999999999997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412.88</v>
      </c>
      <c r="L96" s="196">
        <v>8.67</v>
      </c>
      <c r="M96" s="196">
        <v>61.42</v>
      </c>
      <c r="N96" s="196">
        <v>24.98</v>
      </c>
      <c r="O96" s="196">
        <v>70.58</v>
      </c>
      <c r="P96" s="196">
        <v>23.9</v>
      </c>
      <c r="Q96" s="196">
        <v>4.5199999999999996</v>
      </c>
      <c r="R96" s="196">
        <v>17.34</v>
      </c>
      <c r="S96" s="196">
        <v>11.17</v>
      </c>
      <c r="T96" s="196">
        <v>0</v>
      </c>
      <c r="U96" s="196">
        <v>62.11</v>
      </c>
      <c r="V96" s="196">
        <v>6.57</v>
      </c>
      <c r="W96" s="196">
        <v>14.72</v>
      </c>
      <c r="X96" s="196">
        <v>62.4</v>
      </c>
      <c r="Y96" s="196">
        <v>0</v>
      </c>
      <c r="Z96">
        <v>0</v>
      </c>
      <c r="AA96" s="196">
        <v>13.45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149.61000000000001</v>
      </c>
      <c r="AJ96" s="196">
        <v>0</v>
      </c>
      <c r="AK96" s="196">
        <v>0</v>
      </c>
      <c r="AL96" s="196">
        <v>0</v>
      </c>
      <c r="AM96" s="196">
        <v>135</v>
      </c>
      <c r="AN96" s="196">
        <v>0</v>
      </c>
      <c r="AO96">
        <v>0</v>
      </c>
      <c r="AP96" s="196">
        <v>58.87</v>
      </c>
      <c r="AQ96" s="196">
        <v>38.159999999999997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336.5</v>
      </c>
      <c r="L97" s="196">
        <v>8.67</v>
      </c>
      <c r="M97" s="196">
        <v>61.42</v>
      </c>
      <c r="N97" s="196">
        <v>24.98</v>
      </c>
      <c r="O97" s="196">
        <v>70.58</v>
      </c>
      <c r="P97" s="196">
        <v>23.9</v>
      </c>
      <c r="Q97" s="196">
        <v>4.5199999999999996</v>
      </c>
      <c r="R97" s="196">
        <v>17.34</v>
      </c>
      <c r="S97" s="196">
        <v>11.17</v>
      </c>
      <c r="T97" s="196">
        <v>0</v>
      </c>
      <c r="U97" s="196">
        <v>62.11</v>
      </c>
      <c r="V97" s="196">
        <v>6.57</v>
      </c>
      <c r="W97" s="196">
        <v>14.72</v>
      </c>
      <c r="X97" s="196">
        <v>62.4</v>
      </c>
      <c r="Y97" s="196">
        <v>0</v>
      </c>
      <c r="Z97">
        <v>0</v>
      </c>
      <c r="AA97" s="196">
        <v>13.45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149.61000000000001</v>
      </c>
      <c r="AJ97" s="196">
        <v>0</v>
      </c>
      <c r="AK97" s="196">
        <v>0</v>
      </c>
      <c r="AL97" s="196">
        <v>0</v>
      </c>
      <c r="AM97" s="196">
        <v>135</v>
      </c>
      <c r="AN97" s="196">
        <v>0</v>
      </c>
      <c r="AO97">
        <v>0</v>
      </c>
      <c r="AP97" s="196">
        <v>58.87</v>
      </c>
      <c r="AQ97" s="196">
        <v>38.159999999999997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297.76</v>
      </c>
      <c r="L98" s="196">
        <v>8.67</v>
      </c>
      <c r="M98" s="196">
        <v>61.42</v>
      </c>
      <c r="N98" s="196">
        <v>24.98</v>
      </c>
      <c r="O98" s="196">
        <v>70.58</v>
      </c>
      <c r="P98" s="196">
        <v>23.9</v>
      </c>
      <c r="Q98" s="196">
        <v>4.5199999999999996</v>
      </c>
      <c r="R98" s="196">
        <v>17.34</v>
      </c>
      <c r="S98" s="196">
        <v>11.17</v>
      </c>
      <c r="T98" s="196">
        <v>0</v>
      </c>
      <c r="U98" s="196">
        <v>62.11</v>
      </c>
      <c r="V98" s="196">
        <v>6.57</v>
      </c>
      <c r="W98" s="196">
        <v>14.72</v>
      </c>
      <c r="X98" s="196">
        <v>62.4</v>
      </c>
      <c r="Y98" s="196">
        <v>0</v>
      </c>
      <c r="Z98">
        <v>0</v>
      </c>
      <c r="AA98" s="196">
        <v>13.45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149.61000000000001</v>
      </c>
      <c r="AJ98" s="196">
        <v>0</v>
      </c>
      <c r="AK98" s="196">
        <v>0</v>
      </c>
      <c r="AL98" s="196">
        <v>0</v>
      </c>
      <c r="AM98" s="196">
        <v>135</v>
      </c>
      <c r="AN98" s="196">
        <v>0</v>
      </c>
      <c r="AO98">
        <v>0</v>
      </c>
      <c r="AP98" s="196">
        <v>58.87</v>
      </c>
      <c r="AQ98" s="196">
        <v>38.159999999999997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10.562974999999998</v>
      </c>
      <c r="L99">
        <f t="shared" si="0"/>
        <v>0.19618999999999975</v>
      </c>
      <c r="M99">
        <f t="shared" si="0"/>
        <v>1.4740800000000014</v>
      </c>
      <c r="N99">
        <f t="shared" si="0"/>
        <v>0.59952000000000027</v>
      </c>
      <c r="O99">
        <f t="shared" si="0"/>
        <v>1.6939199999999988</v>
      </c>
      <c r="P99">
        <f t="shared" si="0"/>
        <v>0.573600000000001</v>
      </c>
      <c r="Q99">
        <f t="shared" si="0"/>
        <v>0.10378999999999988</v>
      </c>
      <c r="R99">
        <f t="shared" si="0"/>
        <v>0.41740499999999942</v>
      </c>
      <c r="S99">
        <f t="shared" si="0"/>
        <v>0.25205249999999968</v>
      </c>
      <c r="T99">
        <f t="shared" si="0"/>
        <v>0</v>
      </c>
      <c r="U99">
        <f t="shared" si="0"/>
        <v>1.3119799999999993</v>
      </c>
      <c r="V99">
        <f t="shared" si="0"/>
        <v>0.15787000000000009</v>
      </c>
      <c r="W99">
        <f t="shared" si="0"/>
        <v>0.35343250000000054</v>
      </c>
      <c r="X99">
        <f t="shared" si="0"/>
        <v>1.2070249999999991</v>
      </c>
      <c r="Y99">
        <f t="shared" si="0"/>
        <v>0</v>
      </c>
      <c r="Z99">
        <f t="shared" si="0"/>
        <v>0</v>
      </c>
      <c r="AA99">
        <f t="shared" si="0"/>
        <v>0.30225499999999972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2.8254825000000006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3.2041050000000002</v>
      </c>
      <c r="AN99">
        <f t="shared" si="0"/>
        <v>8.2500000000000004E-2</v>
      </c>
      <c r="AO99">
        <f t="shared" si="0"/>
        <v>0</v>
      </c>
      <c r="AP99">
        <f t="shared" si="0"/>
        <v>1.4134074999999979</v>
      </c>
      <c r="AQ99">
        <f t="shared" ref="AQ99:AT99" si="1">SUM(AQ3:AQ98)/4000</f>
        <v>0.91583999999999888</v>
      </c>
      <c r="AR99">
        <f t="shared" si="1"/>
        <v>0.41146750000000004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73.27</v>
      </c>
      <c r="L3" s="196">
        <v>33.71</v>
      </c>
      <c r="M3" s="196">
        <v>0</v>
      </c>
      <c r="N3" s="196">
        <v>14.45</v>
      </c>
      <c r="O3" s="196">
        <v>48.52</v>
      </c>
      <c r="P3" s="196">
        <v>59.94</v>
      </c>
      <c r="Q3" s="196">
        <v>1.93</v>
      </c>
      <c r="R3" s="196">
        <v>4.82</v>
      </c>
      <c r="S3" s="196">
        <v>2.89</v>
      </c>
      <c r="T3" s="196">
        <v>0</v>
      </c>
      <c r="U3" s="196">
        <v>262.88</v>
      </c>
      <c r="V3" s="196">
        <v>0</v>
      </c>
      <c r="W3" s="196">
        <v>8.84</v>
      </c>
      <c r="X3" s="196">
        <v>24.98</v>
      </c>
      <c r="Y3" s="196">
        <v>0</v>
      </c>
      <c r="Z3">
        <v>0</v>
      </c>
      <c r="AA3" s="196">
        <v>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16.37</v>
      </c>
      <c r="AQ3" s="196">
        <v>9.6300000000000008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77.05</v>
      </c>
      <c r="L4" s="196">
        <v>33.71</v>
      </c>
      <c r="M4" s="196">
        <v>0</v>
      </c>
      <c r="N4" s="196">
        <v>14.45</v>
      </c>
      <c r="O4" s="196">
        <v>48.52</v>
      </c>
      <c r="P4" s="196">
        <v>59.94</v>
      </c>
      <c r="Q4" s="196">
        <v>1.93</v>
      </c>
      <c r="R4" s="196">
        <v>4.82</v>
      </c>
      <c r="S4" s="196">
        <v>2.89</v>
      </c>
      <c r="T4" s="196">
        <v>0</v>
      </c>
      <c r="U4" s="196">
        <v>262.88</v>
      </c>
      <c r="V4" s="196">
        <v>0</v>
      </c>
      <c r="W4" s="196">
        <v>8.5500000000000007</v>
      </c>
      <c r="X4" s="196">
        <v>24.06</v>
      </c>
      <c r="Y4" s="196">
        <v>0</v>
      </c>
      <c r="Z4">
        <v>0</v>
      </c>
      <c r="AA4" s="196">
        <v>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16.37</v>
      </c>
      <c r="AQ4" s="196">
        <v>9.6300000000000008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77.05</v>
      </c>
      <c r="L5" s="196">
        <v>33.71</v>
      </c>
      <c r="M5" s="196">
        <v>0</v>
      </c>
      <c r="N5" s="196">
        <v>14.45</v>
      </c>
      <c r="O5" s="196">
        <v>48.52</v>
      </c>
      <c r="P5" s="196">
        <v>59.94</v>
      </c>
      <c r="Q5" s="196">
        <v>1.93</v>
      </c>
      <c r="R5" s="196">
        <v>4.82</v>
      </c>
      <c r="S5" s="196">
        <v>2.89</v>
      </c>
      <c r="T5" s="196">
        <v>0</v>
      </c>
      <c r="U5" s="196">
        <v>262.88</v>
      </c>
      <c r="V5" s="196">
        <v>0</v>
      </c>
      <c r="W5" s="196">
        <v>8.52</v>
      </c>
      <c r="X5" s="196">
        <v>24.06</v>
      </c>
      <c r="Y5" s="196">
        <v>0</v>
      </c>
      <c r="Z5">
        <v>0</v>
      </c>
      <c r="AA5" s="196">
        <v>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16.37</v>
      </c>
      <c r="AQ5" s="196">
        <v>9.6300000000000008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77.05</v>
      </c>
      <c r="L6" s="196">
        <v>33.71</v>
      </c>
      <c r="M6" s="196">
        <v>0</v>
      </c>
      <c r="N6" s="196">
        <v>14.45</v>
      </c>
      <c r="O6" s="196">
        <v>48.52</v>
      </c>
      <c r="P6" s="196">
        <v>59.94</v>
      </c>
      <c r="Q6" s="196">
        <v>1.93</v>
      </c>
      <c r="R6" s="196">
        <v>4.82</v>
      </c>
      <c r="S6" s="196">
        <v>2.89</v>
      </c>
      <c r="T6" s="196">
        <v>0</v>
      </c>
      <c r="U6" s="196">
        <v>262.88</v>
      </c>
      <c r="V6" s="196">
        <v>0</v>
      </c>
      <c r="W6" s="196">
        <v>8.52</v>
      </c>
      <c r="X6" s="196">
        <v>24.06</v>
      </c>
      <c r="Y6" s="196">
        <v>0</v>
      </c>
      <c r="Z6">
        <v>0</v>
      </c>
      <c r="AA6" s="196">
        <v>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16.37</v>
      </c>
      <c r="AQ6" s="196">
        <v>9.6300000000000008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77.05</v>
      </c>
      <c r="L7" s="196">
        <v>33.71</v>
      </c>
      <c r="M7" s="196">
        <v>0</v>
      </c>
      <c r="N7" s="196">
        <v>14.45</v>
      </c>
      <c r="O7" s="196">
        <v>48.52</v>
      </c>
      <c r="P7" s="196">
        <v>59.94</v>
      </c>
      <c r="Q7" s="196">
        <v>1.92</v>
      </c>
      <c r="R7" s="196">
        <v>4.82</v>
      </c>
      <c r="S7" s="196">
        <v>2.89</v>
      </c>
      <c r="T7" s="196">
        <v>0</v>
      </c>
      <c r="U7" s="196">
        <v>262.88</v>
      </c>
      <c r="V7" s="196">
        <v>0</v>
      </c>
      <c r="W7" s="196">
        <v>8.52</v>
      </c>
      <c r="X7" s="196">
        <v>24.06</v>
      </c>
      <c r="Y7" s="196">
        <v>0</v>
      </c>
      <c r="Z7">
        <v>0</v>
      </c>
      <c r="AA7" s="196">
        <v>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16.37</v>
      </c>
      <c r="AQ7" s="196">
        <v>9.6300000000000008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77.05</v>
      </c>
      <c r="L8" s="196">
        <v>33.71</v>
      </c>
      <c r="M8" s="196">
        <v>0</v>
      </c>
      <c r="N8" s="196">
        <v>14.45</v>
      </c>
      <c r="O8" s="196">
        <v>48.52</v>
      </c>
      <c r="P8" s="196">
        <v>59.94</v>
      </c>
      <c r="Q8" s="196">
        <v>1.92</v>
      </c>
      <c r="R8" s="196">
        <v>4.82</v>
      </c>
      <c r="S8" s="196">
        <v>2.89</v>
      </c>
      <c r="T8" s="196">
        <v>0</v>
      </c>
      <c r="U8" s="196">
        <v>262.88</v>
      </c>
      <c r="V8" s="196">
        <v>0</v>
      </c>
      <c r="W8" s="196">
        <v>8.52</v>
      </c>
      <c r="X8" s="196">
        <v>24.06</v>
      </c>
      <c r="Y8" s="196">
        <v>0</v>
      </c>
      <c r="Z8">
        <v>0</v>
      </c>
      <c r="AA8" s="196">
        <v>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16.37</v>
      </c>
      <c r="AQ8" s="196">
        <v>9.6300000000000008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77.05</v>
      </c>
      <c r="L9" s="196">
        <v>33.71</v>
      </c>
      <c r="M9" s="196">
        <v>0</v>
      </c>
      <c r="N9" s="196">
        <v>14.45</v>
      </c>
      <c r="O9" s="196">
        <v>48.52</v>
      </c>
      <c r="P9" s="196">
        <v>59.94</v>
      </c>
      <c r="Q9" s="196">
        <v>1.92</v>
      </c>
      <c r="R9" s="196">
        <v>4.82</v>
      </c>
      <c r="S9" s="196">
        <v>2.89</v>
      </c>
      <c r="T9" s="196">
        <v>0</v>
      </c>
      <c r="U9" s="196">
        <v>262.88</v>
      </c>
      <c r="V9" s="196">
        <v>0</v>
      </c>
      <c r="W9" s="196">
        <v>8.52</v>
      </c>
      <c r="X9" s="196">
        <v>24.06</v>
      </c>
      <c r="Y9" s="196">
        <v>0</v>
      </c>
      <c r="Z9">
        <v>0</v>
      </c>
      <c r="AA9" s="196">
        <v>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16.37</v>
      </c>
      <c r="AQ9" s="196">
        <v>9.6300000000000008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77.05</v>
      </c>
      <c r="L10" s="196">
        <v>33.71</v>
      </c>
      <c r="M10" s="196">
        <v>0</v>
      </c>
      <c r="N10" s="196">
        <v>14.45</v>
      </c>
      <c r="O10" s="196">
        <v>48.52</v>
      </c>
      <c r="P10" s="196">
        <v>59.94</v>
      </c>
      <c r="Q10" s="196">
        <v>1.92</v>
      </c>
      <c r="R10" s="196">
        <v>4.82</v>
      </c>
      <c r="S10" s="196">
        <v>2.89</v>
      </c>
      <c r="T10" s="196">
        <v>0</v>
      </c>
      <c r="U10" s="196">
        <v>262.88</v>
      </c>
      <c r="V10" s="196">
        <v>0</v>
      </c>
      <c r="W10" s="196">
        <v>8.52</v>
      </c>
      <c r="X10" s="196">
        <v>24.06</v>
      </c>
      <c r="Y10" s="196">
        <v>0</v>
      </c>
      <c r="Z10">
        <v>0</v>
      </c>
      <c r="AA10" s="196">
        <v>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16.37</v>
      </c>
      <c r="AQ10" s="196">
        <v>9.6300000000000008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77.05</v>
      </c>
      <c r="L11" s="196">
        <v>33.71</v>
      </c>
      <c r="M11" s="196">
        <v>0</v>
      </c>
      <c r="N11" s="196">
        <v>14.45</v>
      </c>
      <c r="O11" s="196">
        <v>48.52</v>
      </c>
      <c r="P11" s="196">
        <v>59.94</v>
      </c>
      <c r="Q11" s="196">
        <v>1.92</v>
      </c>
      <c r="R11" s="196">
        <v>4.82</v>
      </c>
      <c r="S11" s="196">
        <v>2.89</v>
      </c>
      <c r="T11" s="196">
        <v>0</v>
      </c>
      <c r="U11" s="196">
        <v>262.88</v>
      </c>
      <c r="V11" s="196">
        <v>0</v>
      </c>
      <c r="W11" s="196">
        <v>8.52</v>
      </c>
      <c r="X11" s="196">
        <v>24.06</v>
      </c>
      <c r="Y11" s="196">
        <v>0</v>
      </c>
      <c r="Z11">
        <v>0</v>
      </c>
      <c r="AA11" s="196">
        <v>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16.37</v>
      </c>
      <c r="AQ11" s="196">
        <v>9.6300000000000008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77.05</v>
      </c>
      <c r="L12" s="196">
        <v>33.71</v>
      </c>
      <c r="M12" s="196">
        <v>0</v>
      </c>
      <c r="N12" s="196">
        <v>14.45</v>
      </c>
      <c r="O12" s="196">
        <v>48.52</v>
      </c>
      <c r="P12" s="196">
        <v>59.94</v>
      </c>
      <c r="Q12" s="196">
        <v>1.92</v>
      </c>
      <c r="R12" s="196">
        <v>4.82</v>
      </c>
      <c r="S12" s="196">
        <v>2.89</v>
      </c>
      <c r="T12" s="196">
        <v>0</v>
      </c>
      <c r="U12" s="196">
        <v>262.88</v>
      </c>
      <c r="V12" s="196">
        <v>0</v>
      </c>
      <c r="W12" s="196">
        <v>8.52</v>
      </c>
      <c r="X12" s="196">
        <v>24.06</v>
      </c>
      <c r="Y12" s="196">
        <v>0</v>
      </c>
      <c r="Z12">
        <v>0</v>
      </c>
      <c r="AA12" s="196">
        <v>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16.37</v>
      </c>
      <c r="AQ12" s="196">
        <v>9.6300000000000008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78.97</v>
      </c>
      <c r="L13" s="196">
        <v>33.71</v>
      </c>
      <c r="M13" s="196">
        <v>0</v>
      </c>
      <c r="N13" s="196">
        <v>14.45</v>
      </c>
      <c r="O13" s="196">
        <v>48.52</v>
      </c>
      <c r="P13" s="196">
        <v>59.94</v>
      </c>
      <c r="Q13" s="196">
        <v>1.92</v>
      </c>
      <c r="R13" s="196">
        <v>4.6399999999999997</v>
      </c>
      <c r="S13" s="196">
        <v>2.89</v>
      </c>
      <c r="T13" s="196">
        <v>0</v>
      </c>
      <c r="U13" s="196">
        <v>262.88</v>
      </c>
      <c r="V13" s="196">
        <v>4.4400000000000004</v>
      </c>
      <c r="W13" s="196">
        <v>8.52</v>
      </c>
      <c r="X13" s="196">
        <v>24.06</v>
      </c>
      <c r="Y13" s="196">
        <v>0</v>
      </c>
      <c r="Z13">
        <v>0</v>
      </c>
      <c r="AA13" s="196">
        <v>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34.04</v>
      </c>
      <c r="AQ13" s="196">
        <v>9.2799999999999994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78.97</v>
      </c>
      <c r="L14" s="196">
        <v>33.71</v>
      </c>
      <c r="M14" s="196">
        <v>0</v>
      </c>
      <c r="N14" s="196">
        <v>14.45</v>
      </c>
      <c r="O14" s="196">
        <v>48.52</v>
      </c>
      <c r="P14" s="196">
        <v>59.94</v>
      </c>
      <c r="Q14" s="196">
        <v>1.92</v>
      </c>
      <c r="R14" s="196">
        <v>4.6399999999999997</v>
      </c>
      <c r="S14" s="196">
        <v>2.89</v>
      </c>
      <c r="T14" s="196">
        <v>0</v>
      </c>
      <c r="U14" s="196">
        <v>262.88</v>
      </c>
      <c r="V14" s="196">
        <v>4.4400000000000004</v>
      </c>
      <c r="W14" s="196">
        <v>8.52</v>
      </c>
      <c r="X14" s="196">
        <v>24.06</v>
      </c>
      <c r="Y14" s="196">
        <v>0</v>
      </c>
      <c r="Z14">
        <v>0</v>
      </c>
      <c r="AA14" s="196">
        <v>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34.04</v>
      </c>
      <c r="AQ14" s="196">
        <v>9.2799999999999994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78.97</v>
      </c>
      <c r="L15" s="196">
        <v>33.71</v>
      </c>
      <c r="M15" s="196">
        <v>0</v>
      </c>
      <c r="N15" s="196">
        <v>14.45</v>
      </c>
      <c r="O15" s="196">
        <v>48.52</v>
      </c>
      <c r="P15" s="196">
        <v>59.94</v>
      </c>
      <c r="Q15" s="196">
        <v>1.92</v>
      </c>
      <c r="R15" s="196">
        <v>4.6399999999999997</v>
      </c>
      <c r="S15" s="196">
        <v>2.89</v>
      </c>
      <c r="T15" s="196">
        <v>0</v>
      </c>
      <c r="U15" s="196">
        <v>262.88</v>
      </c>
      <c r="V15" s="196">
        <v>4.4400000000000004</v>
      </c>
      <c r="W15" s="196">
        <v>8.52</v>
      </c>
      <c r="X15" s="196">
        <v>24.06</v>
      </c>
      <c r="Y15" s="196">
        <v>0</v>
      </c>
      <c r="Z15">
        <v>0</v>
      </c>
      <c r="AA15" s="196">
        <v>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34.04</v>
      </c>
      <c r="AQ15" s="196">
        <v>9.2799999999999994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78.97</v>
      </c>
      <c r="L16" s="196">
        <v>33.71</v>
      </c>
      <c r="M16" s="196">
        <v>0</v>
      </c>
      <c r="N16" s="196">
        <v>14.45</v>
      </c>
      <c r="O16" s="196">
        <v>48.52</v>
      </c>
      <c r="P16" s="196">
        <v>59.94</v>
      </c>
      <c r="Q16" s="196">
        <v>1.92</v>
      </c>
      <c r="R16" s="196">
        <v>4.6399999999999997</v>
      </c>
      <c r="S16" s="196">
        <v>2.89</v>
      </c>
      <c r="T16" s="196">
        <v>0</v>
      </c>
      <c r="U16" s="196">
        <v>262.88</v>
      </c>
      <c r="V16" s="196">
        <v>4.4400000000000004</v>
      </c>
      <c r="W16" s="196">
        <v>8.52</v>
      </c>
      <c r="X16" s="196">
        <v>24.06</v>
      </c>
      <c r="Y16" s="196">
        <v>0</v>
      </c>
      <c r="Z16">
        <v>0</v>
      </c>
      <c r="AA16" s="196">
        <v>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34.04</v>
      </c>
      <c r="AQ16" s="196">
        <v>9.2799999999999994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78.97</v>
      </c>
      <c r="L17" s="196">
        <v>33.71</v>
      </c>
      <c r="M17" s="196">
        <v>0</v>
      </c>
      <c r="N17" s="196">
        <v>14.45</v>
      </c>
      <c r="O17" s="196">
        <v>48.52</v>
      </c>
      <c r="P17" s="196">
        <v>59.94</v>
      </c>
      <c r="Q17" s="196">
        <v>1.92</v>
      </c>
      <c r="R17" s="196">
        <v>4.6399999999999997</v>
      </c>
      <c r="S17" s="196">
        <v>2.89</v>
      </c>
      <c r="T17" s="196">
        <v>0</v>
      </c>
      <c r="U17" s="196">
        <v>262.88</v>
      </c>
      <c r="V17" s="196">
        <v>4.4400000000000004</v>
      </c>
      <c r="W17" s="196">
        <v>8.52</v>
      </c>
      <c r="X17" s="196">
        <v>24.06</v>
      </c>
      <c r="Y17" s="196">
        <v>0</v>
      </c>
      <c r="Z17">
        <v>0</v>
      </c>
      <c r="AA17" s="196">
        <v>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34.04</v>
      </c>
      <c r="AQ17" s="196">
        <v>9.2799999999999994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78.97</v>
      </c>
      <c r="L18" s="196">
        <v>33.71</v>
      </c>
      <c r="M18" s="196">
        <v>0</v>
      </c>
      <c r="N18" s="196">
        <v>14.45</v>
      </c>
      <c r="O18" s="196">
        <v>48.52</v>
      </c>
      <c r="P18" s="196">
        <v>59.94</v>
      </c>
      <c r="Q18" s="196">
        <v>1.92</v>
      </c>
      <c r="R18" s="196">
        <v>4.6399999999999997</v>
      </c>
      <c r="S18" s="196">
        <v>2.89</v>
      </c>
      <c r="T18" s="196">
        <v>0</v>
      </c>
      <c r="U18" s="196">
        <v>262.88</v>
      </c>
      <c r="V18" s="196">
        <v>4.4400000000000004</v>
      </c>
      <c r="W18" s="196">
        <v>8.52</v>
      </c>
      <c r="X18" s="196">
        <v>24.06</v>
      </c>
      <c r="Y18" s="196">
        <v>0</v>
      </c>
      <c r="Z18">
        <v>0</v>
      </c>
      <c r="AA18" s="196">
        <v>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34.04</v>
      </c>
      <c r="AQ18" s="196">
        <v>9.2799999999999994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78.97</v>
      </c>
      <c r="L19" s="196">
        <v>33.71</v>
      </c>
      <c r="M19" s="196">
        <v>0</v>
      </c>
      <c r="N19" s="196">
        <v>14.45</v>
      </c>
      <c r="O19" s="196">
        <v>48.52</v>
      </c>
      <c r="P19" s="196">
        <v>59.94</v>
      </c>
      <c r="Q19" s="196">
        <v>1.93</v>
      </c>
      <c r="R19" s="196">
        <v>4.6399999999999997</v>
      </c>
      <c r="S19" s="196">
        <v>2.89</v>
      </c>
      <c r="T19" s="196">
        <v>0</v>
      </c>
      <c r="U19" s="196">
        <v>262.88</v>
      </c>
      <c r="V19" s="196">
        <v>4.4400000000000004</v>
      </c>
      <c r="W19" s="196">
        <v>8.52</v>
      </c>
      <c r="X19" s="196">
        <v>24.06</v>
      </c>
      <c r="Y19" s="196">
        <v>0</v>
      </c>
      <c r="Z19">
        <v>0</v>
      </c>
      <c r="AA19" s="196">
        <v>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34.04</v>
      </c>
      <c r="AQ19" s="196">
        <v>9.2799999999999994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78.97</v>
      </c>
      <c r="L20" s="196">
        <v>33.71</v>
      </c>
      <c r="M20" s="196">
        <v>0</v>
      </c>
      <c r="N20" s="196">
        <v>14.45</v>
      </c>
      <c r="O20" s="196">
        <v>48.52</v>
      </c>
      <c r="P20" s="196">
        <v>59.94</v>
      </c>
      <c r="Q20" s="196">
        <v>1.93</v>
      </c>
      <c r="R20" s="196">
        <v>4.6399999999999997</v>
      </c>
      <c r="S20" s="196">
        <v>2.89</v>
      </c>
      <c r="T20" s="196">
        <v>0</v>
      </c>
      <c r="U20" s="196">
        <v>262.88</v>
      </c>
      <c r="V20" s="196">
        <v>4.4400000000000004</v>
      </c>
      <c r="W20" s="196">
        <v>8.52</v>
      </c>
      <c r="X20" s="196">
        <v>24.06</v>
      </c>
      <c r="Y20" s="196">
        <v>0</v>
      </c>
      <c r="Z20">
        <v>0</v>
      </c>
      <c r="AA20" s="196">
        <v>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34.04</v>
      </c>
      <c r="AQ20" s="196">
        <v>9.2799999999999994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78.97</v>
      </c>
      <c r="L21" s="196">
        <v>33.71</v>
      </c>
      <c r="M21" s="196">
        <v>0</v>
      </c>
      <c r="N21" s="196">
        <v>14.45</v>
      </c>
      <c r="O21" s="196">
        <v>48.52</v>
      </c>
      <c r="P21" s="196">
        <v>59.94</v>
      </c>
      <c r="Q21" s="196">
        <v>1.93</v>
      </c>
      <c r="R21" s="196">
        <v>4.6399999999999997</v>
      </c>
      <c r="S21" s="196">
        <v>2.89</v>
      </c>
      <c r="T21" s="196">
        <v>0</v>
      </c>
      <c r="U21" s="196">
        <v>262.88</v>
      </c>
      <c r="V21" s="196">
        <v>0</v>
      </c>
      <c r="W21" s="196">
        <v>3.85</v>
      </c>
      <c r="X21" s="196">
        <v>9.6300000000000008</v>
      </c>
      <c r="Y21" s="196">
        <v>0</v>
      </c>
      <c r="Z21">
        <v>0</v>
      </c>
      <c r="AA21" s="196">
        <v>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34.04</v>
      </c>
      <c r="AQ21" s="196">
        <v>9.2799999999999994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78.97</v>
      </c>
      <c r="L22" s="196">
        <v>33.71</v>
      </c>
      <c r="M22" s="196">
        <v>0</v>
      </c>
      <c r="N22" s="196">
        <v>14.45</v>
      </c>
      <c r="O22" s="196">
        <v>48.52</v>
      </c>
      <c r="P22" s="196">
        <v>59.94</v>
      </c>
      <c r="Q22" s="196">
        <v>1.93</v>
      </c>
      <c r="R22" s="196">
        <v>4.6399999999999997</v>
      </c>
      <c r="S22" s="196">
        <v>2.89</v>
      </c>
      <c r="T22" s="196">
        <v>0</v>
      </c>
      <c r="U22" s="196">
        <v>262.88</v>
      </c>
      <c r="V22" s="196">
        <v>0</v>
      </c>
      <c r="W22" s="196">
        <v>3.85</v>
      </c>
      <c r="X22" s="196">
        <v>9.6300000000000008</v>
      </c>
      <c r="Y22" s="196">
        <v>0</v>
      </c>
      <c r="Z22">
        <v>0</v>
      </c>
      <c r="AA22" s="196">
        <v>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34.04</v>
      </c>
      <c r="AQ22" s="196">
        <v>9.2799999999999994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78.97</v>
      </c>
      <c r="L23" s="196">
        <v>33.71</v>
      </c>
      <c r="M23" s="196">
        <v>0</v>
      </c>
      <c r="N23" s="196">
        <v>14.45</v>
      </c>
      <c r="O23" s="196">
        <v>48.52</v>
      </c>
      <c r="P23" s="196">
        <v>59.94</v>
      </c>
      <c r="Q23" s="196">
        <v>1.93</v>
      </c>
      <c r="R23" s="196">
        <v>4.6399999999999997</v>
      </c>
      <c r="S23" s="196">
        <v>2.89</v>
      </c>
      <c r="T23" s="196">
        <v>0</v>
      </c>
      <c r="U23" s="196">
        <v>262.88</v>
      </c>
      <c r="V23" s="196">
        <v>0</v>
      </c>
      <c r="W23" s="196">
        <v>3.85</v>
      </c>
      <c r="X23" s="196">
        <v>9.6300000000000008</v>
      </c>
      <c r="Y23" s="196">
        <v>0</v>
      </c>
      <c r="Z23">
        <v>0</v>
      </c>
      <c r="AA23" s="196">
        <v>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34.04</v>
      </c>
      <c r="AQ23" s="196">
        <v>9.2799999999999994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78.97</v>
      </c>
      <c r="L24" s="196">
        <v>33.71</v>
      </c>
      <c r="M24" s="196">
        <v>0</v>
      </c>
      <c r="N24" s="196">
        <v>14.45</v>
      </c>
      <c r="O24" s="196">
        <v>48.52</v>
      </c>
      <c r="P24" s="196">
        <v>59.94</v>
      </c>
      <c r="Q24" s="196">
        <v>1.93</v>
      </c>
      <c r="R24" s="196">
        <v>4.6399999999999997</v>
      </c>
      <c r="S24" s="196">
        <v>2.89</v>
      </c>
      <c r="T24" s="196">
        <v>0</v>
      </c>
      <c r="U24" s="196">
        <v>262.88</v>
      </c>
      <c r="V24" s="196">
        <v>0</v>
      </c>
      <c r="W24" s="196">
        <v>3.85</v>
      </c>
      <c r="X24" s="196">
        <v>9.6300000000000008</v>
      </c>
      <c r="Y24" s="196">
        <v>0</v>
      </c>
      <c r="Z24">
        <v>0</v>
      </c>
      <c r="AA24" s="196">
        <v>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34.04</v>
      </c>
      <c r="AQ24" s="196">
        <v>9.2799999999999994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78.97</v>
      </c>
      <c r="L25" s="196">
        <v>33.71</v>
      </c>
      <c r="M25" s="196">
        <v>0</v>
      </c>
      <c r="N25" s="196">
        <v>14.45</v>
      </c>
      <c r="O25" s="196">
        <v>48.52</v>
      </c>
      <c r="P25" s="196">
        <v>59.94</v>
      </c>
      <c r="Q25" s="196">
        <v>1.93</v>
      </c>
      <c r="R25" s="196">
        <v>4.6399999999999997</v>
      </c>
      <c r="S25" s="196">
        <v>2.89</v>
      </c>
      <c r="T25" s="196">
        <v>0</v>
      </c>
      <c r="U25" s="196">
        <v>262.88</v>
      </c>
      <c r="V25" s="196">
        <v>0</v>
      </c>
      <c r="W25" s="196">
        <v>3.85</v>
      </c>
      <c r="X25" s="196">
        <v>9.6300000000000008</v>
      </c>
      <c r="Y25" s="196">
        <v>0</v>
      </c>
      <c r="Z25">
        <v>0</v>
      </c>
      <c r="AA25" s="196">
        <v>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34.04</v>
      </c>
      <c r="AQ25" s="196">
        <v>9.2799999999999994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78.97</v>
      </c>
      <c r="L26" s="196">
        <v>33.71</v>
      </c>
      <c r="M26" s="196">
        <v>0</v>
      </c>
      <c r="N26" s="196">
        <v>14.45</v>
      </c>
      <c r="O26" s="196">
        <v>48.52</v>
      </c>
      <c r="P26" s="196">
        <v>59.94</v>
      </c>
      <c r="Q26" s="196">
        <v>1.93</v>
      </c>
      <c r="R26" s="196">
        <v>10.37</v>
      </c>
      <c r="S26" s="196">
        <v>2.89</v>
      </c>
      <c r="T26" s="196">
        <v>0</v>
      </c>
      <c r="U26" s="196">
        <v>262.88</v>
      </c>
      <c r="V26" s="196">
        <v>0</v>
      </c>
      <c r="W26" s="196">
        <v>3.85</v>
      </c>
      <c r="X26" s="196">
        <v>9.6300000000000008</v>
      </c>
      <c r="Y26" s="196">
        <v>0</v>
      </c>
      <c r="Z26">
        <v>0</v>
      </c>
      <c r="AA26" s="196">
        <v>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34.04</v>
      </c>
      <c r="AQ26" s="196">
        <v>9.2799999999999994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108.83</v>
      </c>
      <c r="L27" s="196">
        <v>56.89</v>
      </c>
      <c r="M27" s="196">
        <v>0</v>
      </c>
      <c r="N27" s="196">
        <v>14.45</v>
      </c>
      <c r="O27" s="196">
        <v>48.52</v>
      </c>
      <c r="P27" s="196">
        <v>59.94</v>
      </c>
      <c r="Q27" s="196">
        <v>2.61</v>
      </c>
      <c r="R27" s="196">
        <v>10.37</v>
      </c>
      <c r="S27" s="196">
        <v>6.45</v>
      </c>
      <c r="T27" s="196">
        <v>0</v>
      </c>
      <c r="U27" s="196">
        <v>262.88</v>
      </c>
      <c r="V27" s="196">
        <v>0</v>
      </c>
      <c r="W27" s="196">
        <v>3.85</v>
      </c>
      <c r="X27" s="196">
        <v>19.260000000000002</v>
      </c>
      <c r="Y27" s="196">
        <v>0</v>
      </c>
      <c r="Z27">
        <v>0</v>
      </c>
      <c r="AA27" s="196">
        <v>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34.04</v>
      </c>
      <c r="AQ27" s="196">
        <v>22.06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154.86000000000001</v>
      </c>
      <c r="L28" s="196">
        <v>62.82</v>
      </c>
      <c r="M28" s="196">
        <v>0</v>
      </c>
      <c r="N28" s="196">
        <v>14.45</v>
      </c>
      <c r="O28" s="196">
        <v>48.52</v>
      </c>
      <c r="P28" s="196">
        <v>59.94</v>
      </c>
      <c r="Q28" s="196">
        <v>2.61</v>
      </c>
      <c r="R28" s="196">
        <v>10.37</v>
      </c>
      <c r="S28" s="196">
        <v>6.45</v>
      </c>
      <c r="T28" s="196">
        <v>0</v>
      </c>
      <c r="U28" s="196">
        <v>262.88</v>
      </c>
      <c r="V28" s="196">
        <v>0</v>
      </c>
      <c r="W28" s="196">
        <v>8.51</v>
      </c>
      <c r="X28" s="196">
        <v>24.06</v>
      </c>
      <c r="Y28" s="196">
        <v>0</v>
      </c>
      <c r="Z28">
        <v>0</v>
      </c>
      <c r="AA28" s="196">
        <v>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34.04</v>
      </c>
      <c r="AQ28" s="196">
        <v>22.06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158.1</v>
      </c>
      <c r="L29" s="196">
        <v>62.82</v>
      </c>
      <c r="M29" s="196">
        <v>0</v>
      </c>
      <c r="N29" s="196">
        <v>14.45</v>
      </c>
      <c r="O29" s="196">
        <v>48.52</v>
      </c>
      <c r="P29" s="196">
        <v>59.94</v>
      </c>
      <c r="Q29" s="196">
        <v>2.61</v>
      </c>
      <c r="R29" s="196">
        <v>10.37</v>
      </c>
      <c r="S29" s="196">
        <v>6.45</v>
      </c>
      <c r="T29" s="196">
        <v>0</v>
      </c>
      <c r="U29" s="196">
        <v>262.88</v>
      </c>
      <c r="V29" s="196">
        <v>4.4400000000000004</v>
      </c>
      <c r="W29" s="196">
        <v>8.51</v>
      </c>
      <c r="X29" s="196">
        <v>24.06</v>
      </c>
      <c r="Y29" s="196">
        <v>0</v>
      </c>
      <c r="Z29">
        <v>0</v>
      </c>
      <c r="AA29" s="196">
        <v>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34.04</v>
      </c>
      <c r="AQ29" s="196">
        <v>22.06</v>
      </c>
      <c r="AR29" s="196">
        <v>0.27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158.1</v>
      </c>
      <c r="L30" s="196">
        <v>62.82</v>
      </c>
      <c r="M30" s="196">
        <v>0</v>
      </c>
      <c r="N30" s="196">
        <v>14.45</v>
      </c>
      <c r="O30" s="196">
        <v>48.52</v>
      </c>
      <c r="P30" s="196">
        <v>59.94</v>
      </c>
      <c r="Q30" s="196">
        <v>2.61</v>
      </c>
      <c r="R30" s="196">
        <v>10.37</v>
      </c>
      <c r="S30" s="196">
        <v>6.45</v>
      </c>
      <c r="T30" s="196">
        <v>0</v>
      </c>
      <c r="U30" s="196">
        <v>262.88</v>
      </c>
      <c r="V30" s="196">
        <v>4.4400000000000004</v>
      </c>
      <c r="W30" s="196">
        <v>8.51</v>
      </c>
      <c r="X30" s="196">
        <v>24.06</v>
      </c>
      <c r="Y30" s="196">
        <v>0</v>
      </c>
      <c r="Z30">
        <v>0</v>
      </c>
      <c r="AA30" s="196">
        <v>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34.04</v>
      </c>
      <c r="AQ30" s="196">
        <v>22.06</v>
      </c>
      <c r="AR30" s="196">
        <v>1.06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158.02000000000001</v>
      </c>
      <c r="L31" s="196">
        <v>62.82</v>
      </c>
      <c r="M31" s="196">
        <v>0</v>
      </c>
      <c r="N31" s="196">
        <v>14.45</v>
      </c>
      <c r="O31" s="196">
        <v>48.52</v>
      </c>
      <c r="P31" s="196">
        <v>59.94</v>
      </c>
      <c r="Q31" s="196">
        <v>2.61</v>
      </c>
      <c r="R31" s="196">
        <v>10.53</v>
      </c>
      <c r="S31" s="196">
        <v>6.24</v>
      </c>
      <c r="T31" s="196">
        <v>0</v>
      </c>
      <c r="U31" s="196">
        <v>262.88</v>
      </c>
      <c r="V31" s="196">
        <v>4.4400000000000004</v>
      </c>
      <c r="W31" s="196">
        <v>8.51</v>
      </c>
      <c r="X31" s="196">
        <v>24.06</v>
      </c>
      <c r="Y31" s="196">
        <v>0</v>
      </c>
      <c r="Z31">
        <v>0</v>
      </c>
      <c r="AA31" s="196">
        <v>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57.55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34.04</v>
      </c>
      <c r="AQ31" s="196">
        <v>22.06</v>
      </c>
      <c r="AR31" s="196">
        <v>3.19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158.02000000000001</v>
      </c>
      <c r="L32" s="196">
        <v>62.82</v>
      </c>
      <c r="M32" s="196">
        <v>0</v>
      </c>
      <c r="N32" s="196">
        <v>14.45</v>
      </c>
      <c r="O32" s="196">
        <v>48.52</v>
      </c>
      <c r="P32" s="196">
        <v>59.94</v>
      </c>
      <c r="Q32" s="196">
        <v>2.61</v>
      </c>
      <c r="R32" s="196">
        <v>10.53</v>
      </c>
      <c r="S32" s="196">
        <v>6.45</v>
      </c>
      <c r="T32" s="196">
        <v>0</v>
      </c>
      <c r="U32" s="196">
        <v>262.88</v>
      </c>
      <c r="V32" s="196">
        <v>4.4400000000000004</v>
      </c>
      <c r="W32" s="196">
        <v>8.51</v>
      </c>
      <c r="X32" s="196">
        <v>24.06</v>
      </c>
      <c r="Y32" s="196">
        <v>0</v>
      </c>
      <c r="Z32">
        <v>0</v>
      </c>
      <c r="AA32" s="196">
        <v>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57.55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34.04</v>
      </c>
      <c r="AQ32" s="196">
        <v>22.06</v>
      </c>
      <c r="AR32" s="196">
        <v>6.7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158.02000000000001</v>
      </c>
      <c r="L33" s="196">
        <v>62.82</v>
      </c>
      <c r="M33" s="196">
        <v>0</v>
      </c>
      <c r="N33" s="196">
        <v>14.45</v>
      </c>
      <c r="O33" s="196">
        <v>48.52</v>
      </c>
      <c r="P33" s="196">
        <v>59.94</v>
      </c>
      <c r="Q33" s="196">
        <v>2.61</v>
      </c>
      <c r="R33" s="196">
        <v>10.53</v>
      </c>
      <c r="S33" s="196">
        <v>6.45</v>
      </c>
      <c r="T33" s="196">
        <v>0</v>
      </c>
      <c r="U33" s="196">
        <v>262.88</v>
      </c>
      <c r="V33" s="196">
        <v>4.4400000000000004</v>
      </c>
      <c r="W33" s="196">
        <v>8.51</v>
      </c>
      <c r="X33" s="196">
        <v>24.06</v>
      </c>
      <c r="Y33" s="196">
        <v>0</v>
      </c>
      <c r="Z33">
        <v>0</v>
      </c>
      <c r="AA33" s="196">
        <v>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57.55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34.04</v>
      </c>
      <c r="AQ33" s="196">
        <v>22.06</v>
      </c>
      <c r="AR33" s="196">
        <v>11.48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158.02000000000001</v>
      </c>
      <c r="L34" s="196">
        <v>62.82</v>
      </c>
      <c r="M34" s="196">
        <v>0</v>
      </c>
      <c r="N34" s="196">
        <v>14.45</v>
      </c>
      <c r="O34" s="196">
        <v>48.52</v>
      </c>
      <c r="P34" s="196">
        <v>59.94</v>
      </c>
      <c r="Q34" s="196">
        <v>2.61</v>
      </c>
      <c r="R34" s="196">
        <v>10.53</v>
      </c>
      <c r="S34" s="196">
        <v>6.45</v>
      </c>
      <c r="T34" s="196">
        <v>0</v>
      </c>
      <c r="U34" s="196">
        <v>262.88</v>
      </c>
      <c r="V34" s="196">
        <v>4.4400000000000004</v>
      </c>
      <c r="W34" s="196">
        <v>8.51</v>
      </c>
      <c r="X34" s="196">
        <v>24.06</v>
      </c>
      <c r="Y34" s="196">
        <v>0</v>
      </c>
      <c r="Z34">
        <v>0</v>
      </c>
      <c r="AA34" s="196">
        <v>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57.55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34.04</v>
      </c>
      <c r="AQ34" s="196">
        <v>22.06</v>
      </c>
      <c r="AR34" s="196">
        <v>23.1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158.02000000000001</v>
      </c>
      <c r="L35" s="196">
        <v>62.82</v>
      </c>
      <c r="M35" s="196">
        <v>0</v>
      </c>
      <c r="N35" s="196">
        <v>14.45</v>
      </c>
      <c r="O35" s="196">
        <v>48.52</v>
      </c>
      <c r="P35" s="196">
        <v>59.94</v>
      </c>
      <c r="Q35" s="196">
        <v>2.61</v>
      </c>
      <c r="R35" s="196">
        <v>10.53</v>
      </c>
      <c r="S35" s="196">
        <v>6.45</v>
      </c>
      <c r="T35" s="196">
        <v>0</v>
      </c>
      <c r="U35" s="196">
        <v>262.88</v>
      </c>
      <c r="V35" s="196">
        <v>4.4400000000000004</v>
      </c>
      <c r="W35" s="196">
        <v>8.51</v>
      </c>
      <c r="X35" s="196">
        <v>24.06</v>
      </c>
      <c r="Y35" s="196">
        <v>0</v>
      </c>
      <c r="Z35">
        <v>0</v>
      </c>
      <c r="AA35" s="196">
        <v>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57.55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34.04</v>
      </c>
      <c r="AQ35" s="196">
        <v>22.06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158.02000000000001</v>
      </c>
      <c r="L36" s="196">
        <v>62.82</v>
      </c>
      <c r="M36" s="196">
        <v>0</v>
      </c>
      <c r="N36" s="196">
        <v>14.45</v>
      </c>
      <c r="O36" s="196">
        <v>48.52</v>
      </c>
      <c r="P36" s="196">
        <v>59.94</v>
      </c>
      <c r="Q36" s="196">
        <v>2.61</v>
      </c>
      <c r="R36" s="196">
        <v>10.37</v>
      </c>
      <c r="S36" s="196">
        <v>6.45</v>
      </c>
      <c r="T36" s="196">
        <v>0</v>
      </c>
      <c r="U36" s="196">
        <v>262.88</v>
      </c>
      <c r="V36" s="196">
        <v>4.4400000000000004</v>
      </c>
      <c r="W36" s="196">
        <v>8.51</v>
      </c>
      <c r="X36" s="196">
        <v>24.06</v>
      </c>
      <c r="Y36" s="196">
        <v>0</v>
      </c>
      <c r="Z36">
        <v>0</v>
      </c>
      <c r="AA36" s="196">
        <v>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57.55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34.04</v>
      </c>
      <c r="AQ36" s="196">
        <v>22.06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158.02000000000001</v>
      </c>
      <c r="L37" s="196">
        <v>62.82</v>
      </c>
      <c r="M37" s="196">
        <v>0</v>
      </c>
      <c r="N37" s="196">
        <v>14.45</v>
      </c>
      <c r="O37" s="196">
        <v>48.52</v>
      </c>
      <c r="P37" s="196">
        <v>59.94</v>
      </c>
      <c r="Q37" s="196">
        <v>2.61</v>
      </c>
      <c r="R37" s="196">
        <v>10.37</v>
      </c>
      <c r="S37" s="196">
        <v>6.45</v>
      </c>
      <c r="T37" s="196">
        <v>0</v>
      </c>
      <c r="U37" s="196">
        <v>262.88</v>
      </c>
      <c r="V37" s="196">
        <v>4.4400000000000004</v>
      </c>
      <c r="W37" s="196">
        <v>8.51</v>
      </c>
      <c r="X37" s="196">
        <v>24.06</v>
      </c>
      <c r="Y37" s="196">
        <v>0</v>
      </c>
      <c r="Z37">
        <v>0</v>
      </c>
      <c r="AA37" s="196">
        <v>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57.55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34.04</v>
      </c>
      <c r="AQ37" s="196">
        <v>22.06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158.02000000000001</v>
      </c>
      <c r="L38" s="196">
        <v>62.82</v>
      </c>
      <c r="M38" s="196">
        <v>0</v>
      </c>
      <c r="N38" s="196">
        <v>14.45</v>
      </c>
      <c r="O38" s="196">
        <v>48.52</v>
      </c>
      <c r="P38" s="196">
        <v>59.94</v>
      </c>
      <c r="Q38" s="196">
        <v>2.61</v>
      </c>
      <c r="R38" s="196">
        <v>10.37</v>
      </c>
      <c r="S38" s="196">
        <v>6.45</v>
      </c>
      <c r="T38" s="196">
        <v>0</v>
      </c>
      <c r="U38" s="196">
        <v>262.88</v>
      </c>
      <c r="V38" s="196">
        <v>4.4400000000000004</v>
      </c>
      <c r="W38" s="196">
        <v>8.51</v>
      </c>
      <c r="X38" s="196">
        <v>24.06</v>
      </c>
      <c r="Y38" s="196">
        <v>0</v>
      </c>
      <c r="Z38">
        <v>0</v>
      </c>
      <c r="AA38" s="196">
        <v>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57.55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34.04</v>
      </c>
      <c r="AQ38" s="196">
        <v>22.06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158.02000000000001</v>
      </c>
      <c r="L39" s="196">
        <v>62.82</v>
      </c>
      <c r="M39" s="196">
        <v>0</v>
      </c>
      <c r="N39" s="196">
        <v>14.45</v>
      </c>
      <c r="O39" s="196">
        <v>48.52</v>
      </c>
      <c r="P39" s="196">
        <v>59.94</v>
      </c>
      <c r="Q39" s="196">
        <v>2.61</v>
      </c>
      <c r="R39" s="196">
        <v>10.37</v>
      </c>
      <c r="S39" s="196">
        <v>6.45</v>
      </c>
      <c r="T39" s="196">
        <v>0</v>
      </c>
      <c r="U39" s="196">
        <v>262.88</v>
      </c>
      <c r="V39" s="196">
        <v>4.4400000000000004</v>
      </c>
      <c r="W39" s="196">
        <v>8.51</v>
      </c>
      <c r="X39" s="196">
        <v>24.06</v>
      </c>
      <c r="Y39" s="196">
        <v>0</v>
      </c>
      <c r="Z39">
        <v>0</v>
      </c>
      <c r="AA39" s="196">
        <v>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57.55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34.04</v>
      </c>
      <c r="AQ39" s="196">
        <v>22.06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158.02000000000001</v>
      </c>
      <c r="L40" s="196">
        <v>62.82</v>
      </c>
      <c r="M40" s="196">
        <v>0</v>
      </c>
      <c r="N40" s="196">
        <v>14.45</v>
      </c>
      <c r="O40" s="196">
        <v>48.52</v>
      </c>
      <c r="P40" s="196">
        <v>59.94</v>
      </c>
      <c r="Q40" s="196">
        <v>2.61</v>
      </c>
      <c r="R40" s="196">
        <v>10.37</v>
      </c>
      <c r="S40" s="196">
        <v>6.45</v>
      </c>
      <c r="T40" s="196">
        <v>0</v>
      </c>
      <c r="U40" s="196">
        <v>262.88</v>
      </c>
      <c r="V40" s="196">
        <v>4.4400000000000004</v>
      </c>
      <c r="W40" s="196">
        <v>8.51</v>
      </c>
      <c r="X40" s="196">
        <v>24.06</v>
      </c>
      <c r="Y40" s="196">
        <v>0</v>
      </c>
      <c r="Z40">
        <v>0</v>
      </c>
      <c r="AA40" s="196">
        <v>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57.55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34.04</v>
      </c>
      <c r="AQ40" s="196">
        <v>22.06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158.02000000000001</v>
      </c>
      <c r="L41" s="196">
        <v>62.82</v>
      </c>
      <c r="M41" s="196">
        <v>0</v>
      </c>
      <c r="N41" s="196">
        <v>14.45</v>
      </c>
      <c r="O41" s="196">
        <v>48.52</v>
      </c>
      <c r="P41" s="196">
        <v>59.94</v>
      </c>
      <c r="Q41" s="196">
        <v>2.61</v>
      </c>
      <c r="R41" s="196">
        <v>10.37</v>
      </c>
      <c r="S41" s="196">
        <v>6.45</v>
      </c>
      <c r="T41" s="196">
        <v>0</v>
      </c>
      <c r="U41" s="196">
        <v>262.88</v>
      </c>
      <c r="V41" s="196">
        <v>4.4400000000000004</v>
      </c>
      <c r="W41" s="196">
        <v>8.51</v>
      </c>
      <c r="X41" s="196">
        <v>24.06</v>
      </c>
      <c r="Y41" s="196">
        <v>0</v>
      </c>
      <c r="Z41">
        <v>0</v>
      </c>
      <c r="AA41" s="196">
        <v>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57.55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34.04</v>
      </c>
      <c r="AQ41" s="196">
        <v>22.06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158.02000000000001</v>
      </c>
      <c r="L42" s="196">
        <v>62.82</v>
      </c>
      <c r="M42" s="196">
        <v>0</v>
      </c>
      <c r="N42" s="196">
        <v>14.45</v>
      </c>
      <c r="O42" s="196">
        <v>48.52</v>
      </c>
      <c r="P42" s="196">
        <v>59.94</v>
      </c>
      <c r="Q42" s="196">
        <v>2.61</v>
      </c>
      <c r="R42" s="196">
        <v>10.37</v>
      </c>
      <c r="S42" s="196">
        <v>6.45</v>
      </c>
      <c r="T42" s="196">
        <v>0</v>
      </c>
      <c r="U42" s="196">
        <v>262.88</v>
      </c>
      <c r="V42" s="196">
        <v>4.4400000000000004</v>
      </c>
      <c r="W42" s="196">
        <v>8.51</v>
      </c>
      <c r="X42" s="196">
        <v>24.06</v>
      </c>
      <c r="Y42" s="196">
        <v>0</v>
      </c>
      <c r="Z42">
        <v>0</v>
      </c>
      <c r="AA42" s="196">
        <v>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57.55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34.04</v>
      </c>
      <c r="AQ42" s="196">
        <v>22.06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158.02000000000001</v>
      </c>
      <c r="L43" s="196">
        <v>62.82</v>
      </c>
      <c r="M43" s="196">
        <v>0</v>
      </c>
      <c r="N43" s="196">
        <v>14.45</v>
      </c>
      <c r="O43" s="196">
        <v>48.52</v>
      </c>
      <c r="P43" s="196">
        <v>59.94</v>
      </c>
      <c r="Q43" s="196">
        <v>2.61</v>
      </c>
      <c r="R43" s="196">
        <v>10.37</v>
      </c>
      <c r="S43" s="196">
        <v>6.45</v>
      </c>
      <c r="T43" s="196">
        <v>0</v>
      </c>
      <c r="U43" s="196">
        <v>262.88</v>
      </c>
      <c r="V43" s="196">
        <v>4.4400000000000004</v>
      </c>
      <c r="W43" s="196">
        <v>8.51</v>
      </c>
      <c r="X43" s="196">
        <v>24.06</v>
      </c>
      <c r="Y43" s="196">
        <v>0</v>
      </c>
      <c r="Z43">
        <v>0</v>
      </c>
      <c r="AA43" s="196">
        <v>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57.55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34.04</v>
      </c>
      <c r="AQ43" s="196">
        <v>22.06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158.02000000000001</v>
      </c>
      <c r="L44" s="196">
        <v>62.82</v>
      </c>
      <c r="M44" s="196">
        <v>0</v>
      </c>
      <c r="N44" s="196">
        <v>14.45</v>
      </c>
      <c r="O44" s="196">
        <v>48.52</v>
      </c>
      <c r="P44" s="196">
        <v>59.94</v>
      </c>
      <c r="Q44" s="196">
        <v>2.61</v>
      </c>
      <c r="R44" s="196">
        <v>10.37</v>
      </c>
      <c r="S44" s="196">
        <v>6.45</v>
      </c>
      <c r="T44" s="196">
        <v>0</v>
      </c>
      <c r="U44" s="196">
        <v>262.88</v>
      </c>
      <c r="V44" s="196">
        <v>4.4400000000000004</v>
      </c>
      <c r="W44" s="196">
        <v>8.51</v>
      </c>
      <c r="X44" s="196">
        <v>24.06</v>
      </c>
      <c r="Y44" s="196">
        <v>0</v>
      </c>
      <c r="Z44">
        <v>0</v>
      </c>
      <c r="AA44" s="196">
        <v>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57.55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34.04</v>
      </c>
      <c r="AQ44" s="196">
        <v>22.06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158.02000000000001</v>
      </c>
      <c r="L45" s="196">
        <v>62.82</v>
      </c>
      <c r="M45" s="196">
        <v>0</v>
      </c>
      <c r="N45" s="196">
        <v>14.45</v>
      </c>
      <c r="O45" s="196">
        <v>48.52</v>
      </c>
      <c r="P45" s="196">
        <v>59.94</v>
      </c>
      <c r="Q45" s="196">
        <v>2.61</v>
      </c>
      <c r="R45" s="196">
        <v>10.37</v>
      </c>
      <c r="S45" s="196">
        <v>6.45</v>
      </c>
      <c r="T45" s="196">
        <v>0</v>
      </c>
      <c r="U45" s="196">
        <v>262.88</v>
      </c>
      <c r="V45" s="196">
        <v>4.4400000000000004</v>
      </c>
      <c r="W45" s="196">
        <v>8.51</v>
      </c>
      <c r="X45" s="196">
        <v>24.06</v>
      </c>
      <c r="Y45" s="196">
        <v>0</v>
      </c>
      <c r="Z45">
        <v>0</v>
      </c>
      <c r="AA45" s="196">
        <v>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57.55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34.04</v>
      </c>
      <c r="AQ45" s="196">
        <v>22.06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158.02000000000001</v>
      </c>
      <c r="L46" s="196">
        <v>62.82</v>
      </c>
      <c r="M46" s="196">
        <v>0</v>
      </c>
      <c r="N46" s="196">
        <v>14.45</v>
      </c>
      <c r="O46" s="196">
        <v>48.52</v>
      </c>
      <c r="P46" s="196">
        <v>59.94</v>
      </c>
      <c r="Q46" s="196">
        <v>2.61</v>
      </c>
      <c r="R46" s="196">
        <v>10.37</v>
      </c>
      <c r="S46" s="196">
        <v>6.45</v>
      </c>
      <c r="T46" s="196">
        <v>0</v>
      </c>
      <c r="U46" s="196">
        <v>262.88</v>
      </c>
      <c r="V46" s="196">
        <v>4.4400000000000004</v>
      </c>
      <c r="W46" s="196">
        <v>8.51</v>
      </c>
      <c r="X46" s="196">
        <v>24.06</v>
      </c>
      <c r="Y46" s="196">
        <v>0</v>
      </c>
      <c r="Z46">
        <v>0</v>
      </c>
      <c r="AA46" s="196">
        <v>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57.55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34.04</v>
      </c>
      <c r="AQ46" s="196">
        <v>22.06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158.02000000000001</v>
      </c>
      <c r="L47" s="196">
        <v>62.82</v>
      </c>
      <c r="M47" s="196">
        <v>0</v>
      </c>
      <c r="N47" s="196">
        <v>14.45</v>
      </c>
      <c r="O47" s="196">
        <v>48.52</v>
      </c>
      <c r="P47" s="196">
        <v>59.94</v>
      </c>
      <c r="Q47" s="196">
        <v>2.61</v>
      </c>
      <c r="R47" s="196">
        <v>10.37</v>
      </c>
      <c r="S47" s="196">
        <v>6.45</v>
      </c>
      <c r="T47" s="196">
        <v>0</v>
      </c>
      <c r="U47" s="196">
        <v>262.88</v>
      </c>
      <c r="V47" s="196">
        <v>4.4400000000000004</v>
      </c>
      <c r="W47" s="196">
        <v>8.51</v>
      </c>
      <c r="X47" s="196">
        <v>24.06</v>
      </c>
      <c r="Y47" s="196">
        <v>0</v>
      </c>
      <c r="Z47">
        <v>0</v>
      </c>
      <c r="AA47" s="196">
        <v>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56.7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34.04</v>
      </c>
      <c r="AQ47" s="196">
        <v>22.06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158.02000000000001</v>
      </c>
      <c r="L48" s="196">
        <v>62.82</v>
      </c>
      <c r="M48" s="196">
        <v>0</v>
      </c>
      <c r="N48" s="196">
        <v>14.45</v>
      </c>
      <c r="O48" s="196">
        <v>48.52</v>
      </c>
      <c r="P48" s="196">
        <v>59.94</v>
      </c>
      <c r="Q48" s="196">
        <v>2.61</v>
      </c>
      <c r="R48" s="196">
        <v>10.37</v>
      </c>
      <c r="S48" s="196">
        <v>6.45</v>
      </c>
      <c r="T48" s="196">
        <v>0</v>
      </c>
      <c r="U48" s="196">
        <v>262.88</v>
      </c>
      <c r="V48" s="196">
        <v>4.4400000000000004</v>
      </c>
      <c r="W48" s="196">
        <v>8.51</v>
      </c>
      <c r="X48" s="196">
        <v>24.06</v>
      </c>
      <c r="Y48" s="196">
        <v>0</v>
      </c>
      <c r="Z48">
        <v>0</v>
      </c>
      <c r="AA48" s="196">
        <v>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56.7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34.04</v>
      </c>
      <c r="AQ48" s="196">
        <v>22.06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158.02000000000001</v>
      </c>
      <c r="L49" s="196">
        <v>62.82</v>
      </c>
      <c r="M49" s="196">
        <v>0</v>
      </c>
      <c r="N49" s="196">
        <v>14.45</v>
      </c>
      <c r="O49" s="196">
        <v>48.52</v>
      </c>
      <c r="P49" s="196">
        <v>59.94</v>
      </c>
      <c r="Q49" s="196">
        <v>2.61</v>
      </c>
      <c r="R49" s="196">
        <v>10.37</v>
      </c>
      <c r="S49" s="196">
        <v>6.45</v>
      </c>
      <c r="T49" s="196">
        <v>0</v>
      </c>
      <c r="U49" s="196">
        <v>262.88</v>
      </c>
      <c r="V49" s="196">
        <v>4.4400000000000004</v>
      </c>
      <c r="W49" s="196">
        <v>8.51</v>
      </c>
      <c r="X49" s="196">
        <v>24.06</v>
      </c>
      <c r="Y49" s="196">
        <v>0</v>
      </c>
      <c r="Z49">
        <v>0</v>
      </c>
      <c r="AA49" s="196">
        <v>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56.7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34.04</v>
      </c>
      <c r="AQ49" s="196">
        <v>22.06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158.1</v>
      </c>
      <c r="L50" s="196">
        <v>62.82</v>
      </c>
      <c r="M50" s="196">
        <v>0</v>
      </c>
      <c r="N50" s="196">
        <v>14.45</v>
      </c>
      <c r="O50" s="196">
        <v>48.52</v>
      </c>
      <c r="P50" s="196">
        <v>59.94</v>
      </c>
      <c r="Q50" s="196">
        <v>2.61</v>
      </c>
      <c r="R50" s="196">
        <v>10.37</v>
      </c>
      <c r="S50" s="196">
        <v>6.45</v>
      </c>
      <c r="T50" s="196">
        <v>0</v>
      </c>
      <c r="U50" s="196">
        <v>262.88</v>
      </c>
      <c r="V50" s="196">
        <v>4.4400000000000004</v>
      </c>
      <c r="W50" s="196">
        <v>8.51</v>
      </c>
      <c r="X50" s="196">
        <v>24.06</v>
      </c>
      <c r="Y50" s="196">
        <v>0</v>
      </c>
      <c r="Z50">
        <v>0</v>
      </c>
      <c r="AA50" s="196">
        <v>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57.2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34.04</v>
      </c>
      <c r="AQ50" s="196">
        <v>22.06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158.1</v>
      </c>
      <c r="L51" s="196">
        <v>60.59</v>
      </c>
      <c r="M51" s="196">
        <v>0</v>
      </c>
      <c r="N51" s="196">
        <v>14.45</v>
      </c>
      <c r="O51" s="196">
        <v>48.52</v>
      </c>
      <c r="P51" s="196">
        <v>59.94</v>
      </c>
      <c r="Q51" s="196">
        <v>2.61</v>
      </c>
      <c r="R51" s="196">
        <v>10.37</v>
      </c>
      <c r="S51" s="196">
        <v>6.45</v>
      </c>
      <c r="T51" s="196">
        <v>0</v>
      </c>
      <c r="U51" s="196">
        <v>262.88</v>
      </c>
      <c r="V51" s="196">
        <v>4.4400000000000004</v>
      </c>
      <c r="W51" s="196">
        <v>8.51</v>
      </c>
      <c r="X51" s="196">
        <v>24.06</v>
      </c>
      <c r="Y51" s="196">
        <v>0</v>
      </c>
      <c r="Z51">
        <v>0</v>
      </c>
      <c r="AA51" s="196">
        <v>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56.7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34.04</v>
      </c>
      <c r="AQ51" s="196">
        <v>22.06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158.1</v>
      </c>
      <c r="L52" s="196">
        <v>62.82</v>
      </c>
      <c r="M52" s="196">
        <v>0</v>
      </c>
      <c r="N52" s="196">
        <v>14.45</v>
      </c>
      <c r="O52" s="196">
        <v>48.52</v>
      </c>
      <c r="P52" s="196">
        <v>59.94</v>
      </c>
      <c r="Q52" s="196">
        <v>2.61</v>
      </c>
      <c r="R52" s="196">
        <v>10.37</v>
      </c>
      <c r="S52" s="196">
        <v>6.45</v>
      </c>
      <c r="T52" s="196">
        <v>0</v>
      </c>
      <c r="U52" s="196">
        <v>262.88</v>
      </c>
      <c r="V52" s="196">
        <v>4.4400000000000004</v>
      </c>
      <c r="W52" s="196">
        <v>8.51</v>
      </c>
      <c r="X52" s="196">
        <v>24.06</v>
      </c>
      <c r="Y52" s="196">
        <v>0</v>
      </c>
      <c r="Z52">
        <v>0</v>
      </c>
      <c r="AA52" s="196">
        <v>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56.7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34.04</v>
      </c>
      <c r="AQ52" s="196">
        <v>22.06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158.1</v>
      </c>
      <c r="L53" s="196">
        <v>62.69</v>
      </c>
      <c r="M53" s="196">
        <v>0</v>
      </c>
      <c r="N53" s="196">
        <v>14.45</v>
      </c>
      <c r="O53" s="196">
        <v>48.52</v>
      </c>
      <c r="P53" s="196">
        <v>59.94</v>
      </c>
      <c r="Q53" s="196">
        <v>2.61</v>
      </c>
      <c r="R53" s="196">
        <v>10.37</v>
      </c>
      <c r="S53" s="196">
        <v>6.45</v>
      </c>
      <c r="T53" s="196">
        <v>0</v>
      </c>
      <c r="U53" s="196">
        <v>262.88</v>
      </c>
      <c r="V53" s="196">
        <v>4.4400000000000004</v>
      </c>
      <c r="W53" s="196">
        <v>8.51</v>
      </c>
      <c r="X53" s="196">
        <v>24.06</v>
      </c>
      <c r="Y53" s="196">
        <v>0</v>
      </c>
      <c r="Z53">
        <v>0</v>
      </c>
      <c r="AA53" s="196">
        <v>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56.7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34.04</v>
      </c>
      <c r="AQ53" s="196">
        <v>22.06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158.1</v>
      </c>
      <c r="L54" s="196">
        <v>62.82</v>
      </c>
      <c r="M54" s="196">
        <v>0</v>
      </c>
      <c r="N54" s="196">
        <v>14.45</v>
      </c>
      <c r="O54" s="196">
        <v>48.52</v>
      </c>
      <c r="P54" s="196">
        <v>59.94</v>
      </c>
      <c r="Q54" s="196">
        <v>2.61</v>
      </c>
      <c r="R54" s="196">
        <v>10.37</v>
      </c>
      <c r="S54" s="196">
        <v>6.45</v>
      </c>
      <c r="T54" s="196">
        <v>0</v>
      </c>
      <c r="U54" s="196">
        <v>262.88</v>
      </c>
      <c r="V54" s="196">
        <v>4.4400000000000004</v>
      </c>
      <c r="W54" s="196">
        <v>8.51</v>
      </c>
      <c r="X54" s="196">
        <v>24.06</v>
      </c>
      <c r="Y54" s="196">
        <v>0</v>
      </c>
      <c r="Z54">
        <v>0</v>
      </c>
      <c r="AA54" s="196">
        <v>8.58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56.7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34.04</v>
      </c>
      <c r="AQ54" s="196">
        <v>22.06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158.1</v>
      </c>
      <c r="L55" s="196">
        <v>62.82</v>
      </c>
      <c r="M55" s="196">
        <v>0</v>
      </c>
      <c r="N55" s="196">
        <v>14.45</v>
      </c>
      <c r="O55" s="196">
        <v>48.52</v>
      </c>
      <c r="P55" s="196">
        <v>59.94</v>
      </c>
      <c r="Q55" s="196">
        <v>2.61</v>
      </c>
      <c r="R55" s="196">
        <v>10.37</v>
      </c>
      <c r="S55" s="196">
        <v>6.45</v>
      </c>
      <c r="T55" s="196">
        <v>0</v>
      </c>
      <c r="U55" s="196">
        <v>262.88</v>
      </c>
      <c r="V55" s="196">
        <v>4.4400000000000004</v>
      </c>
      <c r="W55" s="196">
        <v>8.51</v>
      </c>
      <c r="X55" s="196">
        <v>24.06</v>
      </c>
      <c r="Y55" s="196">
        <v>0</v>
      </c>
      <c r="Z55">
        <v>0</v>
      </c>
      <c r="AA55" s="196">
        <v>8.58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56.7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34.04</v>
      </c>
      <c r="AQ55" s="196">
        <v>22.06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158.1</v>
      </c>
      <c r="L56" s="196">
        <v>62.82</v>
      </c>
      <c r="M56" s="196">
        <v>0</v>
      </c>
      <c r="N56" s="196">
        <v>14.45</v>
      </c>
      <c r="O56" s="196">
        <v>48.52</v>
      </c>
      <c r="P56" s="196">
        <v>59.94</v>
      </c>
      <c r="Q56" s="196">
        <v>2.61</v>
      </c>
      <c r="R56" s="196">
        <v>10.37</v>
      </c>
      <c r="S56" s="196">
        <v>6.45</v>
      </c>
      <c r="T56" s="196">
        <v>0</v>
      </c>
      <c r="U56" s="196">
        <v>262.88</v>
      </c>
      <c r="V56" s="196">
        <v>4.4400000000000004</v>
      </c>
      <c r="W56" s="196">
        <v>8.51</v>
      </c>
      <c r="X56" s="196">
        <v>24.06</v>
      </c>
      <c r="Y56" s="196">
        <v>0</v>
      </c>
      <c r="Z56">
        <v>0</v>
      </c>
      <c r="AA56" s="196">
        <v>8.58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44.39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34.04</v>
      </c>
      <c r="AQ56" s="196">
        <v>22.06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137.72</v>
      </c>
      <c r="L57" s="196">
        <v>62.82</v>
      </c>
      <c r="M57" s="196">
        <v>0</v>
      </c>
      <c r="N57" s="196">
        <v>14.45</v>
      </c>
      <c r="O57" s="196">
        <v>48.52</v>
      </c>
      <c r="P57" s="196">
        <v>59.94</v>
      </c>
      <c r="Q57" s="196">
        <v>2.61</v>
      </c>
      <c r="R57" s="196">
        <v>10.37</v>
      </c>
      <c r="S57" s="196">
        <v>6.45</v>
      </c>
      <c r="T57" s="196">
        <v>0</v>
      </c>
      <c r="U57" s="196">
        <v>268.99</v>
      </c>
      <c r="V57" s="196">
        <v>4.4400000000000004</v>
      </c>
      <c r="W57" s="196">
        <v>8.51</v>
      </c>
      <c r="X57" s="196">
        <v>24.06</v>
      </c>
      <c r="Y57" s="196">
        <v>0</v>
      </c>
      <c r="Z57">
        <v>0</v>
      </c>
      <c r="AA57" s="196">
        <v>8.58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44.58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34.04</v>
      </c>
      <c r="AQ57" s="196">
        <v>22.06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137.72</v>
      </c>
      <c r="L58" s="196">
        <v>62.82</v>
      </c>
      <c r="M58" s="196">
        <v>0</v>
      </c>
      <c r="N58" s="196">
        <v>14.45</v>
      </c>
      <c r="O58" s="196">
        <v>48.52</v>
      </c>
      <c r="P58" s="196">
        <v>59.94</v>
      </c>
      <c r="Q58" s="196">
        <v>2.61</v>
      </c>
      <c r="R58" s="196">
        <v>10.37</v>
      </c>
      <c r="S58" s="196">
        <v>6.45</v>
      </c>
      <c r="T58" s="196">
        <v>0</v>
      </c>
      <c r="U58" s="196">
        <v>281.83</v>
      </c>
      <c r="V58" s="196">
        <v>4.4400000000000004</v>
      </c>
      <c r="W58" s="196">
        <v>8.51</v>
      </c>
      <c r="X58" s="196">
        <v>24.06</v>
      </c>
      <c r="Y58" s="196">
        <v>0</v>
      </c>
      <c r="Z58">
        <v>0</v>
      </c>
      <c r="AA58" s="196">
        <v>8.58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44.58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34.04</v>
      </c>
      <c r="AQ58" s="196">
        <v>22.06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118.46</v>
      </c>
      <c r="L59" s="196">
        <v>62.82</v>
      </c>
      <c r="M59" s="196">
        <v>0</v>
      </c>
      <c r="N59" s="196">
        <v>14.45</v>
      </c>
      <c r="O59" s="196">
        <v>48.52</v>
      </c>
      <c r="P59" s="196">
        <v>59.94</v>
      </c>
      <c r="Q59" s="196">
        <v>2.61</v>
      </c>
      <c r="R59" s="196">
        <v>10.37</v>
      </c>
      <c r="S59" s="196">
        <v>6.45</v>
      </c>
      <c r="T59" s="196">
        <v>0</v>
      </c>
      <c r="U59" s="196">
        <v>289.13</v>
      </c>
      <c r="V59" s="196">
        <v>4.4400000000000004</v>
      </c>
      <c r="W59" s="196">
        <v>8.51</v>
      </c>
      <c r="X59" s="196">
        <v>24.06</v>
      </c>
      <c r="Y59" s="196">
        <v>0</v>
      </c>
      <c r="Z59">
        <v>0</v>
      </c>
      <c r="AA59" s="196">
        <v>8.58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44.58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34.04</v>
      </c>
      <c r="AQ59" s="196">
        <v>22.06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118.46</v>
      </c>
      <c r="L60" s="196">
        <v>62.82</v>
      </c>
      <c r="M60" s="196">
        <v>0</v>
      </c>
      <c r="N60" s="196">
        <v>14.45</v>
      </c>
      <c r="O60" s="196">
        <v>48.52</v>
      </c>
      <c r="P60" s="196">
        <v>59.94</v>
      </c>
      <c r="Q60" s="196">
        <v>2.61</v>
      </c>
      <c r="R60" s="196">
        <v>10.37</v>
      </c>
      <c r="S60" s="196">
        <v>6.45</v>
      </c>
      <c r="T60" s="196">
        <v>0</v>
      </c>
      <c r="U60" s="196">
        <v>294.73</v>
      </c>
      <c r="V60" s="196">
        <v>4.4400000000000004</v>
      </c>
      <c r="W60" s="196">
        <v>8.51</v>
      </c>
      <c r="X60" s="196">
        <v>24.06</v>
      </c>
      <c r="Y60" s="196">
        <v>0</v>
      </c>
      <c r="Z60">
        <v>0</v>
      </c>
      <c r="AA60" s="196">
        <v>8.58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44.58</v>
      </c>
      <c r="AJ60" s="196">
        <v>0</v>
      </c>
      <c r="AK60" s="196">
        <v>0</v>
      </c>
      <c r="AL60" s="196">
        <v>0</v>
      </c>
      <c r="AM60" s="196">
        <v>0.31</v>
      </c>
      <c r="AN60" s="196">
        <v>0</v>
      </c>
      <c r="AO60">
        <v>0</v>
      </c>
      <c r="AP60" s="196">
        <v>34.04</v>
      </c>
      <c r="AQ60" s="196">
        <v>22.06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130.02000000000001</v>
      </c>
      <c r="L61" s="196">
        <v>62.82</v>
      </c>
      <c r="M61" s="196">
        <v>0</v>
      </c>
      <c r="N61" s="196">
        <v>14.45</v>
      </c>
      <c r="O61" s="196">
        <v>48.52</v>
      </c>
      <c r="P61" s="196">
        <v>59.94</v>
      </c>
      <c r="Q61" s="196">
        <v>2.61</v>
      </c>
      <c r="R61" s="196">
        <v>10.37</v>
      </c>
      <c r="S61" s="196">
        <v>6.45</v>
      </c>
      <c r="T61" s="196">
        <v>0</v>
      </c>
      <c r="U61" s="196">
        <v>302.13</v>
      </c>
      <c r="V61" s="196">
        <v>4.4400000000000004</v>
      </c>
      <c r="W61" s="196">
        <v>8.51</v>
      </c>
      <c r="X61" s="196">
        <v>24.06</v>
      </c>
      <c r="Y61" s="196">
        <v>0</v>
      </c>
      <c r="Z61">
        <v>0</v>
      </c>
      <c r="AA61" s="196">
        <v>8.58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44.58</v>
      </c>
      <c r="AJ61" s="196">
        <v>0</v>
      </c>
      <c r="AK61" s="196">
        <v>0</v>
      </c>
      <c r="AL61" s="196">
        <v>0</v>
      </c>
      <c r="AM61" s="196">
        <v>0.31</v>
      </c>
      <c r="AN61" s="196">
        <v>0</v>
      </c>
      <c r="AO61">
        <v>0</v>
      </c>
      <c r="AP61" s="196">
        <v>34.04</v>
      </c>
      <c r="AQ61" s="196">
        <v>22.06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130.02000000000001</v>
      </c>
      <c r="L62" s="196">
        <v>62.82</v>
      </c>
      <c r="M62" s="196">
        <v>0</v>
      </c>
      <c r="N62" s="196">
        <v>14.45</v>
      </c>
      <c r="O62" s="196">
        <v>48.52</v>
      </c>
      <c r="P62" s="196">
        <v>59.94</v>
      </c>
      <c r="Q62" s="196">
        <v>2.61</v>
      </c>
      <c r="R62" s="196">
        <v>10.37</v>
      </c>
      <c r="S62" s="196">
        <v>6.45</v>
      </c>
      <c r="T62" s="196">
        <v>0</v>
      </c>
      <c r="U62" s="196">
        <v>309.60000000000002</v>
      </c>
      <c r="V62" s="196">
        <v>4.4400000000000004</v>
      </c>
      <c r="W62" s="196">
        <v>8.51</v>
      </c>
      <c r="X62" s="196">
        <v>24.06</v>
      </c>
      <c r="Y62" s="196">
        <v>0</v>
      </c>
      <c r="Z62">
        <v>0</v>
      </c>
      <c r="AA62" s="196">
        <v>8.58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44.58</v>
      </c>
      <c r="AJ62" s="196">
        <v>0</v>
      </c>
      <c r="AK62" s="196">
        <v>0</v>
      </c>
      <c r="AL62" s="196">
        <v>0</v>
      </c>
      <c r="AM62" s="196">
        <v>0.31</v>
      </c>
      <c r="AN62" s="196">
        <v>0</v>
      </c>
      <c r="AO62">
        <v>0</v>
      </c>
      <c r="AP62" s="196">
        <v>34.04</v>
      </c>
      <c r="AQ62" s="196">
        <v>22.06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130.02000000000001</v>
      </c>
      <c r="L63" s="196">
        <v>62.82</v>
      </c>
      <c r="M63" s="196">
        <v>0</v>
      </c>
      <c r="N63" s="196">
        <v>14.45</v>
      </c>
      <c r="O63" s="196">
        <v>48.52</v>
      </c>
      <c r="P63" s="196">
        <v>59.94</v>
      </c>
      <c r="Q63" s="196">
        <v>2.61</v>
      </c>
      <c r="R63" s="196">
        <v>10.37</v>
      </c>
      <c r="S63" s="196">
        <v>6.45</v>
      </c>
      <c r="T63" s="196">
        <v>0</v>
      </c>
      <c r="U63" s="196">
        <v>314.68</v>
      </c>
      <c r="V63" s="196">
        <v>4.4400000000000004</v>
      </c>
      <c r="W63" s="196">
        <v>8.51</v>
      </c>
      <c r="X63" s="196">
        <v>24.06</v>
      </c>
      <c r="Y63" s="196">
        <v>0</v>
      </c>
      <c r="Z63">
        <v>0</v>
      </c>
      <c r="AA63" s="196">
        <v>8.58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44.39</v>
      </c>
      <c r="AJ63" s="196">
        <v>0</v>
      </c>
      <c r="AK63" s="196">
        <v>0</v>
      </c>
      <c r="AL63" s="196">
        <v>0</v>
      </c>
      <c r="AM63" s="196">
        <v>0.31</v>
      </c>
      <c r="AN63" s="196">
        <v>0</v>
      </c>
      <c r="AO63">
        <v>0</v>
      </c>
      <c r="AP63" s="196">
        <v>34.04</v>
      </c>
      <c r="AQ63" s="196">
        <v>22.06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130.02000000000001</v>
      </c>
      <c r="L64" s="196">
        <v>62.82</v>
      </c>
      <c r="M64" s="196">
        <v>0</v>
      </c>
      <c r="N64" s="196">
        <v>14.45</v>
      </c>
      <c r="O64" s="196">
        <v>48.52</v>
      </c>
      <c r="P64" s="196">
        <v>59.94</v>
      </c>
      <c r="Q64" s="196">
        <v>2.61</v>
      </c>
      <c r="R64" s="196">
        <v>10.37</v>
      </c>
      <c r="S64" s="196">
        <v>6.45</v>
      </c>
      <c r="T64" s="196">
        <v>0</v>
      </c>
      <c r="U64" s="196">
        <v>315.51</v>
      </c>
      <c r="V64" s="196">
        <v>4.4400000000000004</v>
      </c>
      <c r="W64" s="196">
        <v>8.51</v>
      </c>
      <c r="X64" s="196">
        <v>24.06</v>
      </c>
      <c r="Y64" s="196">
        <v>0</v>
      </c>
      <c r="Z64">
        <v>0</v>
      </c>
      <c r="AA64" s="196">
        <v>8.58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44.39</v>
      </c>
      <c r="AJ64" s="196">
        <v>0</v>
      </c>
      <c r="AK64" s="196">
        <v>0</v>
      </c>
      <c r="AL64" s="196">
        <v>0</v>
      </c>
      <c r="AM64" s="196">
        <v>0.31</v>
      </c>
      <c r="AN64" s="196">
        <v>0</v>
      </c>
      <c r="AO64">
        <v>0</v>
      </c>
      <c r="AP64" s="196">
        <v>34.04</v>
      </c>
      <c r="AQ64" s="196">
        <v>22.06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139.65</v>
      </c>
      <c r="L65" s="196">
        <v>62.82</v>
      </c>
      <c r="M65" s="196">
        <v>0</v>
      </c>
      <c r="N65" s="196">
        <v>14.45</v>
      </c>
      <c r="O65" s="196">
        <v>48.52</v>
      </c>
      <c r="P65" s="196">
        <v>59.94</v>
      </c>
      <c r="Q65" s="196">
        <v>2.61</v>
      </c>
      <c r="R65" s="196">
        <v>10.37</v>
      </c>
      <c r="S65" s="196">
        <v>6.45</v>
      </c>
      <c r="T65" s="196">
        <v>0</v>
      </c>
      <c r="U65" s="196">
        <v>315.51</v>
      </c>
      <c r="V65" s="196">
        <v>4.4400000000000004</v>
      </c>
      <c r="W65" s="196">
        <v>8.51</v>
      </c>
      <c r="X65" s="196">
        <v>24.06</v>
      </c>
      <c r="Y65" s="196">
        <v>0</v>
      </c>
      <c r="Z65">
        <v>0</v>
      </c>
      <c r="AA65" s="196">
        <v>8.58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44.39</v>
      </c>
      <c r="AJ65" s="196">
        <v>0</v>
      </c>
      <c r="AK65" s="196">
        <v>0</v>
      </c>
      <c r="AL65" s="196">
        <v>0</v>
      </c>
      <c r="AM65" s="196">
        <v>0.31</v>
      </c>
      <c r="AN65" s="196">
        <v>0</v>
      </c>
      <c r="AO65">
        <v>0</v>
      </c>
      <c r="AP65" s="196">
        <v>34.04</v>
      </c>
      <c r="AQ65" s="196">
        <v>22.06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139.65</v>
      </c>
      <c r="L66" s="196">
        <v>62.82</v>
      </c>
      <c r="M66" s="196">
        <v>0</v>
      </c>
      <c r="N66" s="196">
        <v>14.45</v>
      </c>
      <c r="O66" s="196">
        <v>48.52</v>
      </c>
      <c r="P66" s="196">
        <v>59.94</v>
      </c>
      <c r="Q66" s="196">
        <v>2.61</v>
      </c>
      <c r="R66" s="196">
        <v>10.37</v>
      </c>
      <c r="S66" s="196">
        <v>6.45</v>
      </c>
      <c r="T66" s="196">
        <v>0</v>
      </c>
      <c r="U66" s="196">
        <v>315.51</v>
      </c>
      <c r="V66" s="196">
        <v>4.4400000000000004</v>
      </c>
      <c r="W66" s="196">
        <v>8.51</v>
      </c>
      <c r="X66" s="196">
        <v>24.06</v>
      </c>
      <c r="Y66" s="196">
        <v>0</v>
      </c>
      <c r="Z66">
        <v>0</v>
      </c>
      <c r="AA66" s="196">
        <v>8.58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44.39</v>
      </c>
      <c r="AJ66" s="196">
        <v>0</v>
      </c>
      <c r="AK66" s="196">
        <v>0</v>
      </c>
      <c r="AL66" s="196">
        <v>0</v>
      </c>
      <c r="AM66" s="196">
        <v>0.31</v>
      </c>
      <c r="AN66" s="196">
        <v>0</v>
      </c>
      <c r="AO66">
        <v>0</v>
      </c>
      <c r="AP66" s="196">
        <v>34.04</v>
      </c>
      <c r="AQ66" s="196">
        <v>22.06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158.02000000000001</v>
      </c>
      <c r="L67" s="196">
        <v>61.35</v>
      </c>
      <c r="M67" s="196">
        <v>0</v>
      </c>
      <c r="N67" s="196">
        <v>14.45</v>
      </c>
      <c r="O67" s="196">
        <v>48.52</v>
      </c>
      <c r="P67" s="196">
        <v>59.94</v>
      </c>
      <c r="Q67" s="196">
        <v>2.61</v>
      </c>
      <c r="R67" s="196">
        <v>10.37</v>
      </c>
      <c r="S67" s="196">
        <v>6.45</v>
      </c>
      <c r="T67" s="196">
        <v>0</v>
      </c>
      <c r="U67" s="196">
        <v>315.51</v>
      </c>
      <c r="V67" s="196">
        <v>4.4400000000000004</v>
      </c>
      <c r="W67" s="196">
        <v>8.51</v>
      </c>
      <c r="X67" s="196">
        <v>24.06</v>
      </c>
      <c r="Y67" s="196">
        <v>0</v>
      </c>
      <c r="Z67">
        <v>0</v>
      </c>
      <c r="AA67" s="196">
        <v>8.58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53.02</v>
      </c>
      <c r="AJ67" s="196">
        <v>0</v>
      </c>
      <c r="AK67" s="196">
        <v>0</v>
      </c>
      <c r="AL67" s="196">
        <v>0</v>
      </c>
      <c r="AM67" s="196">
        <v>0.31</v>
      </c>
      <c r="AN67" s="196">
        <v>0</v>
      </c>
      <c r="AO67">
        <v>0</v>
      </c>
      <c r="AP67" s="196">
        <v>34.04</v>
      </c>
      <c r="AQ67" s="196">
        <v>22.06</v>
      </c>
      <c r="AR67" s="196">
        <v>17.78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158.02000000000001</v>
      </c>
      <c r="L68" s="196">
        <v>62.82</v>
      </c>
      <c r="M68" s="196">
        <v>0</v>
      </c>
      <c r="N68" s="196">
        <v>14.45</v>
      </c>
      <c r="O68" s="196">
        <v>48.52</v>
      </c>
      <c r="P68" s="196">
        <v>59.94</v>
      </c>
      <c r="Q68" s="196">
        <v>2.61</v>
      </c>
      <c r="R68" s="196">
        <v>10.37</v>
      </c>
      <c r="S68" s="196">
        <v>6.45</v>
      </c>
      <c r="T68" s="196">
        <v>0</v>
      </c>
      <c r="U68" s="196">
        <v>315.51</v>
      </c>
      <c r="V68" s="196">
        <v>4.4400000000000004</v>
      </c>
      <c r="W68" s="196">
        <v>8.51</v>
      </c>
      <c r="X68" s="196">
        <v>24.06</v>
      </c>
      <c r="Y68" s="196">
        <v>0</v>
      </c>
      <c r="Z68">
        <v>0</v>
      </c>
      <c r="AA68" s="196">
        <v>8.58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53.02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34.04</v>
      </c>
      <c r="AQ68" s="196">
        <v>22.06</v>
      </c>
      <c r="AR68" s="196">
        <v>7.16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158.02000000000001</v>
      </c>
      <c r="L69" s="196">
        <v>62.82</v>
      </c>
      <c r="M69" s="196">
        <v>0</v>
      </c>
      <c r="N69" s="196">
        <v>14.45</v>
      </c>
      <c r="O69" s="196">
        <v>48.52</v>
      </c>
      <c r="P69" s="196">
        <v>59.94</v>
      </c>
      <c r="Q69" s="196">
        <v>2.61</v>
      </c>
      <c r="R69" s="196">
        <v>10.37</v>
      </c>
      <c r="S69" s="196">
        <v>6.45</v>
      </c>
      <c r="T69" s="196">
        <v>0</v>
      </c>
      <c r="U69" s="196">
        <v>315.51</v>
      </c>
      <c r="V69" s="196">
        <v>4.4400000000000004</v>
      </c>
      <c r="W69" s="196">
        <v>8.51</v>
      </c>
      <c r="X69" s="196">
        <v>24.06</v>
      </c>
      <c r="Y69" s="196">
        <v>0</v>
      </c>
      <c r="Z69">
        <v>0</v>
      </c>
      <c r="AA69" s="196">
        <v>8.58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56.7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34.04</v>
      </c>
      <c r="AQ69" s="196">
        <v>22.06</v>
      </c>
      <c r="AR69" s="196">
        <v>2.4500000000000002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158.02000000000001</v>
      </c>
      <c r="L70" s="196">
        <v>62.82</v>
      </c>
      <c r="M70" s="196">
        <v>0</v>
      </c>
      <c r="N70" s="196">
        <v>14.45</v>
      </c>
      <c r="O70" s="196">
        <v>48.52</v>
      </c>
      <c r="P70" s="196">
        <v>59.94</v>
      </c>
      <c r="Q70" s="196">
        <v>2.61</v>
      </c>
      <c r="R70" s="196">
        <v>10.37</v>
      </c>
      <c r="S70" s="196">
        <v>6.45</v>
      </c>
      <c r="T70" s="196">
        <v>0</v>
      </c>
      <c r="U70" s="196">
        <v>315.51</v>
      </c>
      <c r="V70" s="196">
        <v>4.4400000000000004</v>
      </c>
      <c r="W70" s="196">
        <v>8.51</v>
      </c>
      <c r="X70" s="196">
        <v>24.06</v>
      </c>
      <c r="Y70" s="196">
        <v>0</v>
      </c>
      <c r="Z70">
        <v>0</v>
      </c>
      <c r="AA70" s="196">
        <v>8.58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56.7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34.04</v>
      </c>
      <c r="AQ70" s="196">
        <v>22.06</v>
      </c>
      <c r="AR70" s="196">
        <v>0.53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158.02000000000001</v>
      </c>
      <c r="L71" s="196">
        <v>62.82</v>
      </c>
      <c r="M71" s="196">
        <v>0</v>
      </c>
      <c r="N71" s="196">
        <v>14.45</v>
      </c>
      <c r="O71" s="196">
        <v>48.52</v>
      </c>
      <c r="P71" s="196">
        <v>59.94</v>
      </c>
      <c r="Q71" s="196">
        <v>2.61</v>
      </c>
      <c r="R71" s="196">
        <v>10.37</v>
      </c>
      <c r="S71" s="196">
        <v>6.45</v>
      </c>
      <c r="T71" s="196">
        <v>0</v>
      </c>
      <c r="U71" s="196">
        <v>315.51</v>
      </c>
      <c r="V71" s="196">
        <v>4.4400000000000004</v>
      </c>
      <c r="W71" s="196">
        <v>8.51</v>
      </c>
      <c r="X71" s="196">
        <v>24.06</v>
      </c>
      <c r="Y71" s="196">
        <v>0</v>
      </c>
      <c r="Z71">
        <v>0</v>
      </c>
      <c r="AA71" s="196">
        <v>8.58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56.7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34.04</v>
      </c>
      <c r="AQ71" s="196">
        <v>22.06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158.02000000000001</v>
      </c>
      <c r="L72" s="196">
        <v>62.82</v>
      </c>
      <c r="M72" s="196">
        <v>0</v>
      </c>
      <c r="N72" s="196">
        <v>14.45</v>
      </c>
      <c r="O72" s="196">
        <v>48.52</v>
      </c>
      <c r="P72" s="196">
        <v>59.94</v>
      </c>
      <c r="Q72" s="196">
        <v>2.61</v>
      </c>
      <c r="R72" s="196">
        <v>10.37</v>
      </c>
      <c r="S72" s="196">
        <v>6.45</v>
      </c>
      <c r="T72" s="196">
        <v>0</v>
      </c>
      <c r="U72" s="196">
        <v>315.51</v>
      </c>
      <c r="V72" s="196">
        <v>4.4400000000000004</v>
      </c>
      <c r="W72" s="196">
        <v>8.51</v>
      </c>
      <c r="X72" s="196">
        <v>24.06</v>
      </c>
      <c r="Y72" s="196">
        <v>0</v>
      </c>
      <c r="Z72">
        <v>0</v>
      </c>
      <c r="AA72" s="196">
        <v>8.58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56.7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34.04</v>
      </c>
      <c r="AQ72" s="196">
        <v>22.06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158.02000000000001</v>
      </c>
      <c r="L73" s="196">
        <v>62.82</v>
      </c>
      <c r="M73" s="196">
        <v>0</v>
      </c>
      <c r="N73" s="196">
        <v>14.45</v>
      </c>
      <c r="O73" s="196">
        <v>48.52</v>
      </c>
      <c r="P73" s="196">
        <v>59.94</v>
      </c>
      <c r="Q73" s="196">
        <v>2.61</v>
      </c>
      <c r="R73" s="196">
        <v>10.37</v>
      </c>
      <c r="S73" s="196">
        <v>6.45</v>
      </c>
      <c r="T73" s="196">
        <v>0</v>
      </c>
      <c r="U73" s="196">
        <v>315.51</v>
      </c>
      <c r="V73" s="196">
        <v>4.4400000000000004</v>
      </c>
      <c r="W73" s="196">
        <v>8.51</v>
      </c>
      <c r="X73" s="196">
        <v>36.090000000000003</v>
      </c>
      <c r="Y73" s="196">
        <v>0</v>
      </c>
      <c r="Z73">
        <v>0</v>
      </c>
      <c r="AA73" s="196">
        <v>8.58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56.7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34.04</v>
      </c>
      <c r="AQ73" s="196">
        <v>22.06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158.02000000000001</v>
      </c>
      <c r="L74" s="196">
        <v>62.82</v>
      </c>
      <c r="M74" s="196">
        <v>0</v>
      </c>
      <c r="N74" s="196">
        <v>14.45</v>
      </c>
      <c r="O74" s="196">
        <v>48.52</v>
      </c>
      <c r="P74" s="196">
        <v>59.94</v>
      </c>
      <c r="Q74" s="196">
        <v>2.61</v>
      </c>
      <c r="R74" s="196">
        <v>10.37</v>
      </c>
      <c r="S74" s="196">
        <v>6.45</v>
      </c>
      <c r="T74" s="196">
        <v>0</v>
      </c>
      <c r="U74" s="196">
        <v>315.51</v>
      </c>
      <c r="V74" s="196">
        <v>4.4400000000000004</v>
      </c>
      <c r="W74" s="196">
        <v>8.51</v>
      </c>
      <c r="X74" s="196">
        <v>36.090000000000003</v>
      </c>
      <c r="Y74" s="196">
        <v>0</v>
      </c>
      <c r="Z74">
        <v>0</v>
      </c>
      <c r="AA74" s="196">
        <v>8.58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56.7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34.04</v>
      </c>
      <c r="AQ74" s="196">
        <v>22.06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158.02000000000001</v>
      </c>
      <c r="L75" s="196">
        <v>62.82</v>
      </c>
      <c r="M75" s="196">
        <v>0</v>
      </c>
      <c r="N75" s="196">
        <v>14.45</v>
      </c>
      <c r="O75" s="196">
        <v>48.52</v>
      </c>
      <c r="P75" s="196">
        <v>59.94</v>
      </c>
      <c r="Q75" s="196">
        <v>2.61</v>
      </c>
      <c r="R75" s="196">
        <v>10.37</v>
      </c>
      <c r="S75" s="196">
        <v>6.45</v>
      </c>
      <c r="T75" s="196">
        <v>0</v>
      </c>
      <c r="U75" s="196">
        <v>315.51</v>
      </c>
      <c r="V75" s="196">
        <v>4.4400000000000004</v>
      </c>
      <c r="W75" s="196">
        <v>8.51</v>
      </c>
      <c r="X75" s="196">
        <v>36.090000000000003</v>
      </c>
      <c r="Y75" s="196">
        <v>0</v>
      </c>
      <c r="Z75">
        <v>0</v>
      </c>
      <c r="AA75" s="196">
        <v>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56.7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34.04</v>
      </c>
      <c r="AQ75" s="196">
        <v>22.06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158.02000000000001</v>
      </c>
      <c r="L76" s="196">
        <v>62.82</v>
      </c>
      <c r="M76" s="196">
        <v>0</v>
      </c>
      <c r="N76" s="196">
        <v>14.45</v>
      </c>
      <c r="O76" s="196">
        <v>48.52</v>
      </c>
      <c r="P76" s="196">
        <v>59.94</v>
      </c>
      <c r="Q76" s="196">
        <v>2.61</v>
      </c>
      <c r="R76" s="196">
        <v>10.37</v>
      </c>
      <c r="S76" s="196">
        <v>6.45</v>
      </c>
      <c r="T76" s="196">
        <v>0</v>
      </c>
      <c r="U76" s="196">
        <v>315.51</v>
      </c>
      <c r="V76" s="196">
        <v>4.4400000000000004</v>
      </c>
      <c r="W76" s="196">
        <v>8.51</v>
      </c>
      <c r="X76" s="196">
        <v>36.090000000000003</v>
      </c>
      <c r="Y76" s="196">
        <v>0</v>
      </c>
      <c r="Z76">
        <v>0</v>
      </c>
      <c r="AA76" s="196">
        <v>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56.7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34.04</v>
      </c>
      <c r="AQ76" s="196">
        <v>22.06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158.02000000000001</v>
      </c>
      <c r="L77" s="196">
        <v>62.82</v>
      </c>
      <c r="M77" s="196">
        <v>0</v>
      </c>
      <c r="N77" s="196">
        <v>14.45</v>
      </c>
      <c r="O77" s="196">
        <v>48.52</v>
      </c>
      <c r="P77" s="196">
        <v>59.94</v>
      </c>
      <c r="Q77" s="196">
        <v>2.61</v>
      </c>
      <c r="R77" s="196">
        <v>10.37</v>
      </c>
      <c r="S77" s="196">
        <v>6.45</v>
      </c>
      <c r="T77" s="196">
        <v>0</v>
      </c>
      <c r="U77" s="196">
        <v>315.51</v>
      </c>
      <c r="V77" s="196">
        <v>4.4400000000000004</v>
      </c>
      <c r="W77" s="196">
        <v>8.51</v>
      </c>
      <c r="X77" s="196">
        <v>36.090000000000003</v>
      </c>
      <c r="Y77" s="196">
        <v>0</v>
      </c>
      <c r="Z77">
        <v>0</v>
      </c>
      <c r="AA77" s="196">
        <v>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56.7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34.04</v>
      </c>
      <c r="AQ77" s="196">
        <v>22.06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158.02000000000001</v>
      </c>
      <c r="L78" s="196">
        <v>62.82</v>
      </c>
      <c r="M78" s="196">
        <v>0</v>
      </c>
      <c r="N78" s="196">
        <v>14.45</v>
      </c>
      <c r="O78" s="196">
        <v>48.52</v>
      </c>
      <c r="P78" s="196">
        <v>59.94</v>
      </c>
      <c r="Q78" s="196">
        <v>2.61</v>
      </c>
      <c r="R78" s="196">
        <v>10.37</v>
      </c>
      <c r="S78" s="196">
        <v>6.45</v>
      </c>
      <c r="T78" s="196">
        <v>0</v>
      </c>
      <c r="U78" s="196">
        <v>315.51</v>
      </c>
      <c r="V78" s="196">
        <v>4.4400000000000004</v>
      </c>
      <c r="W78" s="196">
        <v>8.51</v>
      </c>
      <c r="X78" s="196">
        <v>36.090000000000003</v>
      </c>
      <c r="Y78" s="196">
        <v>0</v>
      </c>
      <c r="Z78">
        <v>0</v>
      </c>
      <c r="AA78" s="196">
        <v>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56.7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34.04</v>
      </c>
      <c r="AQ78" s="196">
        <v>22.06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158.02000000000001</v>
      </c>
      <c r="L79" s="196">
        <v>62.82</v>
      </c>
      <c r="M79" s="196">
        <v>0</v>
      </c>
      <c r="N79" s="196">
        <v>14.45</v>
      </c>
      <c r="O79" s="196">
        <v>48.52</v>
      </c>
      <c r="P79" s="196">
        <v>59.94</v>
      </c>
      <c r="Q79" s="196">
        <v>2.61</v>
      </c>
      <c r="R79" s="196">
        <v>10.37</v>
      </c>
      <c r="S79" s="196">
        <v>6.45</v>
      </c>
      <c r="T79" s="196">
        <v>0</v>
      </c>
      <c r="U79" s="196">
        <v>315.51</v>
      </c>
      <c r="V79" s="196">
        <v>4.4400000000000004</v>
      </c>
      <c r="W79" s="196">
        <v>8.51</v>
      </c>
      <c r="X79" s="196">
        <v>36.090000000000003</v>
      </c>
      <c r="Y79" s="196">
        <v>0</v>
      </c>
      <c r="Z79">
        <v>0</v>
      </c>
      <c r="AA79" s="196">
        <v>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56.7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34.04</v>
      </c>
      <c r="AQ79" s="196">
        <v>22.06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158.02000000000001</v>
      </c>
      <c r="L80" s="196">
        <v>62.82</v>
      </c>
      <c r="M80" s="196">
        <v>0</v>
      </c>
      <c r="N80" s="196">
        <v>14.45</v>
      </c>
      <c r="O80" s="196">
        <v>48.52</v>
      </c>
      <c r="P80" s="196">
        <v>59.94</v>
      </c>
      <c r="Q80" s="196">
        <v>2.61</v>
      </c>
      <c r="R80" s="196">
        <v>10.37</v>
      </c>
      <c r="S80" s="196">
        <v>6.45</v>
      </c>
      <c r="T80" s="196">
        <v>0</v>
      </c>
      <c r="U80" s="196">
        <v>315.51</v>
      </c>
      <c r="V80" s="196">
        <v>4.4400000000000004</v>
      </c>
      <c r="W80" s="196">
        <v>8.51</v>
      </c>
      <c r="X80" s="196">
        <v>36.090000000000003</v>
      </c>
      <c r="Y80" s="196">
        <v>0</v>
      </c>
      <c r="Z80">
        <v>0</v>
      </c>
      <c r="AA80" s="196">
        <v>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56.7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34.04</v>
      </c>
      <c r="AQ80" s="196">
        <v>22.06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158.02000000000001</v>
      </c>
      <c r="L81" s="196">
        <v>62.82</v>
      </c>
      <c r="M81" s="196">
        <v>0</v>
      </c>
      <c r="N81" s="196">
        <v>14.45</v>
      </c>
      <c r="O81" s="196">
        <v>48.52</v>
      </c>
      <c r="P81" s="196">
        <v>59.94</v>
      </c>
      <c r="Q81" s="196">
        <v>2.61</v>
      </c>
      <c r="R81" s="196">
        <v>10.37</v>
      </c>
      <c r="S81" s="196">
        <v>6.45</v>
      </c>
      <c r="T81" s="196">
        <v>0</v>
      </c>
      <c r="U81" s="196">
        <v>315.51</v>
      </c>
      <c r="V81" s="196">
        <v>4.4400000000000004</v>
      </c>
      <c r="W81" s="196">
        <v>8.51</v>
      </c>
      <c r="X81" s="196">
        <v>36.090000000000003</v>
      </c>
      <c r="Y81" s="196">
        <v>0</v>
      </c>
      <c r="Z81">
        <v>0</v>
      </c>
      <c r="AA81" s="196">
        <v>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56.7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34.04</v>
      </c>
      <c r="AQ81" s="196">
        <v>22.06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158.02000000000001</v>
      </c>
      <c r="L82" s="196">
        <v>62.82</v>
      </c>
      <c r="M82" s="196">
        <v>0</v>
      </c>
      <c r="N82" s="196">
        <v>14.45</v>
      </c>
      <c r="O82" s="196">
        <v>48.52</v>
      </c>
      <c r="P82" s="196">
        <v>59.94</v>
      </c>
      <c r="Q82" s="196">
        <v>2.61</v>
      </c>
      <c r="R82" s="196">
        <v>10.37</v>
      </c>
      <c r="S82" s="196">
        <v>6.45</v>
      </c>
      <c r="T82" s="196">
        <v>0</v>
      </c>
      <c r="U82" s="196">
        <v>315.51</v>
      </c>
      <c r="V82" s="196">
        <v>4.4400000000000004</v>
      </c>
      <c r="W82" s="196">
        <v>8.51</v>
      </c>
      <c r="X82" s="196">
        <v>36.090000000000003</v>
      </c>
      <c r="Y82" s="196">
        <v>0</v>
      </c>
      <c r="Z82">
        <v>0</v>
      </c>
      <c r="AA82" s="196">
        <v>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56.7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34.04</v>
      </c>
      <c r="AQ82" s="196">
        <v>22.06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158.02000000000001</v>
      </c>
      <c r="L83" s="196">
        <v>62.82</v>
      </c>
      <c r="M83" s="196">
        <v>0</v>
      </c>
      <c r="N83" s="196">
        <v>14.45</v>
      </c>
      <c r="O83" s="196">
        <v>48.52</v>
      </c>
      <c r="P83" s="196">
        <v>59.94</v>
      </c>
      <c r="Q83" s="196">
        <v>2.61</v>
      </c>
      <c r="R83" s="196">
        <v>10.37</v>
      </c>
      <c r="S83" s="196">
        <v>6.45</v>
      </c>
      <c r="T83" s="196">
        <v>0</v>
      </c>
      <c r="U83" s="196">
        <v>315.51</v>
      </c>
      <c r="V83" s="196">
        <v>4.4400000000000004</v>
      </c>
      <c r="W83" s="196">
        <v>8.51</v>
      </c>
      <c r="X83" s="196">
        <v>36.090000000000003</v>
      </c>
      <c r="Y83" s="196">
        <v>0</v>
      </c>
      <c r="Z83">
        <v>0</v>
      </c>
      <c r="AA83" s="196">
        <v>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48.1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34.04</v>
      </c>
      <c r="AQ83" s="196">
        <v>22.06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158.02000000000001</v>
      </c>
      <c r="L84" s="196">
        <v>62.82</v>
      </c>
      <c r="M84" s="196">
        <v>0</v>
      </c>
      <c r="N84" s="196">
        <v>14.45</v>
      </c>
      <c r="O84" s="196">
        <v>48.52</v>
      </c>
      <c r="P84" s="196">
        <v>59.94</v>
      </c>
      <c r="Q84" s="196">
        <v>2.66</v>
      </c>
      <c r="R84" s="196">
        <v>10.37</v>
      </c>
      <c r="S84" s="196">
        <v>6.45</v>
      </c>
      <c r="T84" s="196">
        <v>0</v>
      </c>
      <c r="U84" s="196">
        <v>315.51</v>
      </c>
      <c r="V84" s="196">
        <v>4.4400000000000004</v>
      </c>
      <c r="W84" s="196">
        <v>8.51</v>
      </c>
      <c r="X84" s="196">
        <v>36.090000000000003</v>
      </c>
      <c r="Y84" s="196">
        <v>0</v>
      </c>
      <c r="Z84">
        <v>0</v>
      </c>
      <c r="AA84" s="196">
        <v>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34.04</v>
      </c>
      <c r="AQ84" s="196">
        <v>22.06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76.09</v>
      </c>
      <c r="L85" s="196">
        <v>62.82</v>
      </c>
      <c r="M85" s="196">
        <v>0</v>
      </c>
      <c r="N85" s="196">
        <v>14.45</v>
      </c>
      <c r="O85" s="196">
        <v>48.52</v>
      </c>
      <c r="P85" s="196">
        <v>59.94</v>
      </c>
      <c r="Q85" s="196">
        <v>2.67</v>
      </c>
      <c r="R85" s="196">
        <v>10.37</v>
      </c>
      <c r="S85" s="196">
        <v>6.45</v>
      </c>
      <c r="T85" s="196">
        <v>0</v>
      </c>
      <c r="U85" s="196">
        <v>315.51</v>
      </c>
      <c r="V85" s="196">
        <v>4.4400000000000004</v>
      </c>
      <c r="W85" s="196">
        <v>8.51</v>
      </c>
      <c r="X85" s="196">
        <v>36.090000000000003</v>
      </c>
      <c r="Y85" s="196">
        <v>0</v>
      </c>
      <c r="Z85">
        <v>0</v>
      </c>
      <c r="AA85" s="196">
        <v>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34.04</v>
      </c>
      <c r="AQ85" s="196">
        <v>22.06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76.09</v>
      </c>
      <c r="L86" s="196">
        <v>62.82</v>
      </c>
      <c r="M86" s="196">
        <v>0</v>
      </c>
      <c r="N86" s="196">
        <v>14.45</v>
      </c>
      <c r="O86" s="196">
        <v>48.52</v>
      </c>
      <c r="P86" s="196">
        <v>59.94</v>
      </c>
      <c r="Q86" s="196">
        <v>2.67</v>
      </c>
      <c r="R86" s="196">
        <v>10.37</v>
      </c>
      <c r="S86" s="196">
        <v>6.45</v>
      </c>
      <c r="T86" s="196">
        <v>0</v>
      </c>
      <c r="U86" s="196">
        <v>315.51</v>
      </c>
      <c r="V86" s="196">
        <v>4.4400000000000004</v>
      </c>
      <c r="W86" s="196">
        <v>8.51</v>
      </c>
      <c r="X86" s="196">
        <v>36.090000000000003</v>
      </c>
      <c r="Y86" s="196">
        <v>0</v>
      </c>
      <c r="Z86">
        <v>0</v>
      </c>
      <c r="AA86" s="196">
        <v>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34.04</v>
      </c>
      <c r="AQ86" s="196">
        <v>22.06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76.09</v>
      </c>
      <c r="L87" s="196">
        <v>32.75</v>
      </c>
      <c r="M87" s="196">
        <v>0</v>
      </c>
      <c r="N87" s="196">
        <v>14.45</v>
      </c>
      <c r="O87" s="196">
        <v>48.52</v>
      </c>
      <c r="P87" s="196">
        <v>59.94</v>
      </c>
      <c r="Q87" s="196">
        <v>1.93</v>
      </c>
      <c r="R87" s="196">
        <v>10.37</v>
      </c>
      <c r="S87" s="196">
        <v>2.89</v>
      </c>
      <c r="T87" s="196">
        <v>0</v>
      </c>
      <c r="U87" s="196">
        <v>315.51</v>
      </c>
      <c r="V87" s="196">
        <v>4.4400000000000004</v>
      </c>
      <c r="W87" s="196">
        <v>8.51</v>
      </c>
      <c r="X87" s="196">
        <v>36.090000000000003</v>
      </c>
      <c r="Y87" s="196">
        <v>0</v>
      </c>
      <c r="Z87">
        <v>0</v>
      </c>
      <c r="AA87" s="196">
        <v>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44.39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34.04</v>
      </c>
      <c r="AQ87" s="196">
        <v>22.06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76.06</v>
      </c>
      <c r="L88" s="196">
        <v>32.75</v>
      </c>
      <c r="M88" s="196">
        <v>0</v>
      </c>
      <c r="N88" s="196">
        <v>14.45</v>
      </c>
      <c r="O88" s="196">
        <v>48.52</v>
      </c>
      <c r="P88" s="196">
        <v>59.94</v>
      </c>
      <c r="Q88" s="196">
        <v>1.86</v>
      </c>
      <c r="R88" s="196">
        <v>4.82</v>
      </c>
      <c r="S88" s="196">
        <v>2.78</v>
      </c>
      <c r="T88" s="196">
        <v>0</v>
      </c>
      <c r="U88" s="196">
        <v>315.51</v>
      </c>
      <c r="V88" s="196">
        <v>4.4400000000000004</v>
      </c>
      <c r="W88" s="196">
        <v>8.51</v>
      </c>
      <c r="X88" s="196">
        <v>36.090000000000003</v>
      </c>
      <c r="Y88" s="196">
        <v>0</v>
      </c>
      <c r="Z88">
        <v>0</v>
      </c>
      <c r="AA88" s="196">
        <v>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44.39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34.04</v>
      </c>
      <c r="AQ88" s="196">
        <v>10.59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76.06</v>
      </c>
      <c r="L89" s="196">
        <v>32.75</v>
      </c>
      <c r="M89" s="196">
        <v>0</v>
      </c>
      <c r="N89" s="196">
        <v>14.45</v>
      </c>
      <c r="O89" s="196">
        <v>48.52</v>
      </c>
      <c r="P89" s="196">
        <v>59.94</v>
      </c>
      <c r="Q89" s="196">
        <v>1.86</v>
      </c>
      <c r="R89" s="196">
        <v>4.82</v>
      </c>
      <c r="S89" s="196">
        <v>2.78</v>
      </c>
      <c r="T89" s="196">
        <v>0</v>
      </c>
      <c r="U89" s="196">
        <v>315.51</v>
      </c>
      <c r="V89" s="196">
        <v>4.4400000000000004</v>
      </c>
      <c r="W89" s="196">
        <v>8.51</v>
      </c>
      <c r="X89" s="196">
        <v>36.090000000000003</v>
      </c>
      <c r="Y89" s="196">
        <v>0</v>
      </c>
      <c r="Z89">
        <v>0</v>
      </c>
      <c r="AA89" s="196">
        <v>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44.58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34.04</v>
      </c>
      <c r="AQ89" s="196">
        <v>10.59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76.06</v>
      </c>
      <c r="L90" s="196">
        <v>32.75</v>
      </c>
      <c r="M90" s="196">
        <v>0</v>
      </c>
      <c r="N90" s="196">
        <v>14.45</v>
      </c>
      <c r="O90" s="196">
        <v>48.52</v>
      </c>
      <c r="P90" s="196">
        <v>59.94</v>
      </c>
      <c r="Q90" s="196">
        <v>1.86</v>
      </c>
      <c r="R90" s="196">
        <v>4.82</v>
      </c>
      <c r="S90" s="196">
        <v>2.78</v>
      </c>
      <c r="T90" s="196">
        <v>0</v>
      </c>
      <c r="U90" s="196">
        <v>315.51</v>
      </c>
      <c r="V90" s="196">
        <v>4.4400000000000004</v>
      </c>
      <c r="W90" s="196">
        <v>8.51</v>
      </c>
      <c r="X90" s="196">
        <v>36.090000000000003</v>
      </c>
      <c r="Y90" s="196">
        <v>0</v>
      </c>
      <c r="Z90">
        <v>0</v>
      </c>
      <c r="AA90" s="196">
        <v>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44.58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34.04</v>
      </c>
      <c r="AQ90" s="196">
        <v>10.59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76.06</v>
      </c>
      <c r="L91" s="196">
        <v>32.75</v>
      </c>
      <c r="M91" s="196">
        <v>0</v>
      </c>
      <c r="N91" s="196">
        <v>14.45</v>
      </c>
      <c r="O91" s="196">
        <v>48.52</v>
      </c>
      <c r="P91" s="196">
        <v>59.94</v>
      </c>
      <c r="Q91" s="196">
        <v>1.86</v>
      </c>
      <c r="R91" s="196">
        <v>4.82</v>
      </c>
      <c r="S91" s="196">
        <v>2.78</v>
      </c>
      <c r="T91" s="196">
        <v>0</v>
      </c>
      <c r="U91" s="196">
        <v>315.51</v>
      </c>
      <c r="V91" s="196">
        <v>4.4400000000000004</v>
      </c>
      <c r="W91" s="196">
        <v>8.51</v>
      </c>
      <c r="X91" s="196">
        <v>36.090000000000003</v>
      </c>
      <c r="Y91" s="196">
        <v>0</v>
      </c>
      <c r="Z91">
        <v>0</v>
      </c>
      <c r="AA91" s="196">
        <v>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44.58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34.04</v>
      </c>
      <c r="AQ91" s="196">
        <v>10.59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76.06</v>
      </c>
      <c r="L92" s="196">
        <v>32.75</v>
      </c>
      <c r="M92" s="196">
        <v>0</v>
      </c>
      <c r="N92" s="196">
        <v>14.45</v>
      </c>
      <c r="O92" s="196">
        <v>48.52</v>
      </c>
      <c r="P92" s="196">
        <v>59.94</v>
      </c>
      <c r="Q92" s="196">
        <v>1.86</v>
      </c>
      <c r="R92" s="196">
        <v>4.82</v>
      </c>
      <c r="S92" s="196">
        <v>2.78</v>
      </c>
      <c r="T92" s="196">
        <v>0</v>
      </c>
      <c r="U92" s="196">
        <v>315.51</v>
      </c>
      <c r="V92" s="196">
        <v>4.4400000000000004</v>
      </c>
      <c r="W92" s="196">
        <v>8.51</v>
      </c>
      <c r="X92" s="196">
        <v>36.090000000000003</v>
      </c>
      <c r="Y92" s="196">
        <v>0</v>
      </c>
      <c r="Z92">
        <v>0</v>
      </c>
      <c r="AA92" s="196">
        <v>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44.58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34.04</v>
      </c>
      <c r="AQ92" s="196">
        <v>10.59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76.06</v>
      </c>
      <c r="L93" s="196">
        <v>32.47</v>
      </c>
      <c r="M93" s="196">
        <v>0</v>
      </c>
      <c r="N93" s="196">
        <v>14.45</v>
      </c>
      <c r="O93" s="196">
        <v>48.52</v>
      </c>
      <c r="P93" s="196">
        <v>59.94</v>
      </c>
      <c r="Q93" s="196">
        <v>1.86</v>
      </c>
      <c r="R93" s="196">
        <v>4.47</v>
      </c>
      <c r="S93" s="196">
        <v>2.78</v>
      </c>
      <c r="T93" s="196">
        <v>0</v>
      </c>
      <c r="U93" s="196">
        <v>315.51</v>
      </c>
      <c r="V93" s="196">
        <v>4.4400000000000004</v>
      </c>
      <c r="W93" s="196">
        <v>8.51</v>
      </c>
      <c r="X93" s="196">
        <v>36.090000000000003</v>
      </c>
      <c r="Y93" s="196">
        <v>0</v>
      </c>
      <c r="Z93">
        <v>0</v>
      </c>
      <c r="AA93" s="196">
        <v>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44.58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34.04</v>
      </c>
      <c r="AQ93" s="196">
        <v>8.94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76.06</v>
      </c>
      <c r="L94" s="196">
        <v>32.47</v>
      </c>
      <c r="M94" s="196">
        <v>0</v>
      </c>
      <c r="N94" s="196">
        <v>14.45</v>
      </c>
      <c r="O94" s="196">
        <v>48.52</v>
      </c>
      <c r="P94" s="196">
        <v>59.94</v>
      </c>
      <c r="Q94" s="196">
        <v>1.86</v>
      </c>
      <c r="R94" s="196">
        <v>4.47</v>
      </c>
      <c r="S94" s="196">
        <v>2.78</v>
      </c>
      <c r="T94" s="196">
        <v>0</v>
      </c>
      <c r="U94" s="196">
        <v>315.51</v>
      </c>
      <c r="V94" s="196">
        <v>0</v>
      </c>
      <c r="W94" s="196">
        <v>8.51</v>
      </c>
      <c r="X94" s="196">
        <v>36.090000000000003</v>
      </c>
      <c r="Y94" s="196">
        <v>0</v>
      </c>
      <c r="Z94">
        <v>0</v>
      </c>
      <c r="AA94" s="196">
        <v>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44.58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34.04</v>
      </c>
      <c r="AQ94" s="196">
        <v>8.94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77.77</v>
      </c>
      <c r="L95" s="196">
        <v>32.47</v>
      </c>
      <c r="M95" s="196">
        <v>0</v>
      </c>
      <c r="N95" s="196">
        <v>14.45</v>
      </c>
      <c r="O95" s="196">
        <v>48.52</v>
      </c>
      <c r="P95" s="196">
        <v>59.94</v>
      </c>
      <c r="Q95" s="196">
        <v>1.86</v>
      </c>
      <c r="R95" s="196">
        <v>4.47</v>
      </c>
      <c r="S95" s="196">
        <v>2.78</v>
      </c>
      <c r="T95" s="196">
        <v>0</v>
      </c>
      <c r="U95" s="196">
        <v>315.51</v>
      </c>
      <c r="V95" s="196">
        <v>0</v>
      </c>
      <c r="W95" s="196">
        <v>8.51</v>
      </c>
      <c r="X95" s="196">
        <v>36.090000000000003</v>
      </c>
      <c r="Y95" s="196">
        <v>0</v>
      </c>
      <c r="Z95">
        <v>0</v>
      </c>
      <c r="AA95" s="196">
        <v>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44.58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21.49</v>
      </c>
      <c r="AQ95" s="196">
        <v>8.94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76.06</v>
      </c>
      <c r="L96" s="196">
        <v>32.47</v>
      </c>
      <c r="M96" s="196">
        <v>0</v>
      </c>
      <c r="N96" s="196">
        <v>14.45</v>
      </c>
      <c r="O96" s="196">
        <v>48.52</v>
      </c>
      <c r="P96" s="196">
        <v>59.94</v>
      </c>
      <c r="Q96" s="196">
        <v>1.86</v>
      </c>
      <c r="R96" s="196">
        <v>4.47</v>
      </c>
      <c r="S96" s="196">
        <v>2.78</v>
      </c>
      <c r="T96" s="196">
        <v>0</v>
      </c>
      <c r="U96" s="196">
        <v>315.51</v>
      </c>
      <c r="V96" s="196">
        <v>0</v>
      </c>
      <c r="W96" s="196">
        <v>4.82</v>
      </c>
      <c r="X96" s="196">
        <v>16.37</v>
      </c>
      <c r="Y96" s="196">
        <v>0</v>
      </c>
      <c r="Z96">
        <v>0</v>
      </c>
      <c r="AA96" s="196">
        <v>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44.58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16.37</v>
      </c>
      <c r="AQ96" s="196">
        <v>8.94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76.11</v>
      </c>
      <c r="L97" s="196">
        <v>32.47</v>
      </c>
      <c r="M97" s="196">
        <v>0</v>
      </c>
      <c r="N97" s="196">
        <v>14.45</v>
      </c>
      <c r="O97" s="196">
        <v>48.52</v>
      </c>
      <c r="P97" s="196">
        <v>59.94</v>
      </c>
      <c r="Q97" s="196">
        <v>1.86</v>
      </c>
      <c r="R97" s="196">
        <v>4.47</v>
      </c>
      <c r="S97" s="196">
        <v>2.78</v>
      </c>
      <c r="T97" s="196">
        <v>0</v>
      </c>
      <c r="U97" s="196">
        <v>315.51</v>
      </c>
      <c r="V97" s="196">
        <v>0</v>
      </c>
      <c r="W97" s="196">
        <v>4.82</v>
      </c>
      <c r="X97" s="196">
        <v>16.37</v>
      </c>
      <c r="Y97" s="196">
        <v>0</v>
      </c>
      <c r="Z97">
        <v>0</v>
      </c>
      <c r="AA97" s="196">
        <v>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44.58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16.37</v>
      </c>
      <c r="AQ97" s="196">
        <v>8.94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76.06</v>
      </c>
      <c r="L98" s="196">
        <v>32.47</v>
      </c>
      <c r="M98" s="196">
        <v>0</v>
      </c>
      <c r="N98" s="196">
        <v>14.45</v>
      </c>
      <c r="O98" s="196">
        <v>48.52</v>
      </c>
      <c r="P98" s="196">
        <v>59.94</v>
      </c>
      <c r="Q98" s="196">
        <v>1.86</v>
      </c>
      <c r="R98" s="196">
        <v>4.47</v>
      </c>
      <c r="S98" s="196">
        <v>2.78</v>
      </c>
      <c r="T98" s="196">
        <v>0</v>
      </c>
      <c r="U98" s="196">
        <v>315.51</v>
      </c>
      <c r="V98" s="196">
        <v>0</v>
      </c>
      <c r="W98" s="196">
        <v>4.82</v>
      </c>
      <c r="X98" s="196">
        <v>16.37</v>
      </c>
      <c r="Y98" s="196">
        <v>0</v>
      </c>
      <c r="Z98">
        <v>0</v>
      </c>
      <c r="AA98" s="196">
        <v>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44.58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16.37</v>
      </c>
      <c r="AQ98" s="196">
        <v>8.94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2.9460150000000032</v>
      </c>
      <c r="L99">
        <f t="shared" si="0"/>
        <v>1.239950000000001</v>
      </c>
      <c r="M99">
        <f t="shared" si="0"/>
        <v>0</v>
      </c>
      <c r="N99">
        <f t="shared" si="0"/>
        <v>0.34680000000000055</v>
      </c>
      <c r="O99">
        <f t="shared" si="0"/>
        <v>1.1644800000000008</v>
      </c>
      <c r="P99">
        <f t="shared" si="0"/>
        <v>1.4385599999999981</v>
      </c>
      <c r="Q99">
        <f t="shared" si="0"/>
        <v>5.6340000000000119E-2</v>
      </c>
      <c r="R99">
        <f t="shared" si="0"/>
        <v>0.20079500000000017</v>
      </c>
      <c r="S99">
        <f t="shared" si="0"/>
        <v>0.12240499999999979</v>
      </c>
      <c r="T99">
        <f t="shared" si="0"/>
        <v>0</v>
      </c>
      <c r="U99">
        <f t="shared" si="0"/>
        <v>6.8248649999999813</v>
      </c>
      <c r="V99">
        <f t="shared" si="0"/>
        <v>8.1029999999999977E-2</v>
      </c>
      <c r="W99">
        <f t="shared" si="0"/>
        <v>0.19344999999999987</v>
      </c>
      <c r="X99">
        <f t="shared" si="0"/>
        <v>0.6182299999999995</v>
      </c>
      <c r="Y99">
        <f t="shared" si="0"/>
        <v>0</v>
      </c>
      <c r="Z99">
        <f t="shared" si="0"/>
        <v>0</v>
      </c>
      <c r="AA99">
        <f t="shared" si="0"/>
        <v>0.19504500000000005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1.2090299999999992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6.2E-4</v>
      </c>
      <c r="AN99">
        <f t="shared" si="0"/>
        <v>0</v>
      </c>
      <c r="AO99">
        <f t="shared" si="0"/>
        <v>0</v>
      </c>
      <c r="AP99">
        <f t="shared" si="0"/>
        <v>0.75639499999999926</v>
      </c>
      <c r="AQ99">
        <f t="shared" si="0"/>
        <v>0.41961749999999931</v>
      </c>
      <c r="AR99">
        <f t="shared" si="0"/>
        <v>0.22882999999999987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1.83</v>
      </c>
      <c r="L3" s="196">
        <v>306.26</v>
      </c>
      <c r="M3" s="196">
        <v>27.19</v>
      </c>
      <c r="N3" s="196">
        <v>17.45</v>
      </c>
      <c r="O3" s="196">
        <v>0</v>
      </c>
      <c r="P3" s="196">
        <v>37.11</v>
      </c>
      <c r="Q3" s="196">
        <v>2.89</v>
      </c>
      <c r="R3" s="196">
        <v>2.89</v>
      </c>
      <c r="S3" s="196">
        <v>2.89</v>
      </c>
      <c r="T3" s="196">
        <v>0</v>
      </c>
      <c r="U3" s="196">
        <v>20.41</v>
      </c>
      <c r="V3" s="196">
        <v>1.93</v>
      </c>
      <c r="W3" s="196">
        <v>6.19</v>
      </c>
      <c r="X3" s="196">
        <v>12.4</v>
      </c>
      <c r="Y3" s="196">
        <v>0</v>
      </c>
      <c r="Z3">
        <v>0</v>
      </c>
      <c r="AA3" s="196">
        <v>10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50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19.260000000000002</v>
      </c>
      <c r="AQ3" s="196">
        <v>7.7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1.93</v>
      </c>
      <c r="L4" s="196">
        <v>306.26</v>
      </c>
      <c r="M4" s="196">
        <v>27.19</v>
      </c>
      <c r="N4" s="196">
        <v>17.45</v>
      </c>
      <c r="O4" s="196">
        <v>0</v>
      </c>
      <c r="P4" s="196">
        <v>37.11</v>
      </c>
      <c r="Q4" s="196">
        <v>2.89</v>
      </c>
      <c r="R4" s="196">
        <v>2.89</v>
      </c>
      <c r="S4" s="196">
        <v>2.89</v>
      </c>
      <c r="T4" s="196">
        <v>0</v>
      </c>
      <c r="U4" s="196">
        <v>20.41</v>
      </c>
      <c r="V4" s="196">
        <v>1.93</v>
      </c>
      <c r="W4" s="196">
        <v>1.93</v>
      </c>
      <c r="X4" s="196">
        <v>9.6300000000000008</v>
      </c>
      <c r="Y4" s="196">
        <v>0</v>
      </c>
      <c r="Z4">
        <v>0</v>
      </c>
      <c r="AA4" s="196">
        <v>10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50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19.260000000000002</v>
      </c>
      <c r="AQ4" s="196">
        <v>7.7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1.93</v>
      </c>
      <c r="L5" s="196">
        <v>306.26</v>
      </c>
      <c r="M5" s="196">
        <v>27.19</v>
      </c>
      <c r="N5" s="196">
        <v>17.45</v>
      </c>
      <c r="O5" s="196">
        <v>0</v>
      </c>
      <c r="P5" s="196">
        <v>37.11</v>
      </c>
      <c r="Q5" s="196">
        <v>2.89</v>
      </c>
      <c r="R5" s="196">
        <v>2.89</v>
      </c>
      <c r="S5" s="196">
        <v>2.89</v>
      </c>
      <c r="T5" s="196">
        <v>0</v>
      </c>
      <c r="U5" s="196">
        <v>20.41</v>
      </c>
      <c r="V5" s="196">
        <v>1.93</v>
      </c>
      <c r="W5" s="196">
        <v>1.93</v>
      </c>
      <c r="X5" s="196">
        <v>9.6300000000000008</v>
      </c>
      <c r="Y5" s="196">
        <v>0</v>
      </c>
      <c r="Z5">
        <v>0</v>
      </c>
      <c r="AA5" s="196">
        <v>10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50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19.260000000000002</v>
      </c>
      <c r="AQ5" s="196">
        <v>7.7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1.93</v>
      </c>
      <c r="L6" s="196">
        <v>306.26</v>
      </c>
      <c r="M6" s="196">
        <v>27.19</v>
      </c>
      <c r="N6" s="196">
        <v>17.45</v>
      </c>
      <c r="O6" s="196">
        <v>0</v>
      </c>
      <c r="P6" s="196">
        <v>37.11</v>
      </c>
      <c r="Q6" s="196">
        <v>2.89</v>
      </c>
      <c r="R6" s="196">
        <v>2.89</v>
      </c>
      <c r="S6" s="196">
        <v>2.89</v>
      </c>
      <c r="T6" s="196">
        <v>0</v>
      </c>
      <c r="U6" s="196">
        <v>20.41</v>
      </c>
      <c r="V6" s="196">
        <v>1.93</v>
      </c>
      <c r="W6" s="196">
        <v>1.93</v>
      </c>
      <c r="X6" s="196">
        <v>9.6300000000000008</v>
      </c>
      <c r="Y6" s="196">
        <v>0</v>
      </c>
      <c r="Z6">
        <v>0</v>
      </c>
      <c r="AA6" s="196">
        <v>10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50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19.260000000000002</v>
      </c>
      <c r="AQ6" s="196">
        <v>7.7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1.93</v>
      </c>
      <c r="L7" s="196">
        <v>306.27</v>
      </c>
      <c r="M7" s="196">
        <v>27.19</v>
      </c>
      <c r="N7" s="196">
        <v>17.45</v>
      </c>
      <c r="O7" s="196">
        <v>0</v>
      </c>
      <c r="P7" s="196">
        <v>37.11</v>
      </c>
      <c r="Q7" s="196">
        <v>2.89</v>
      </c>
      <c r="R7" s="196">
        <v>2.89</v>
      </c>
      <c r="S7" s="196">
        <v>2.89</v>
      </c>
      <c r="T7" s="196">
        <v>0</v>
      </c>
      <c r="U7" s="196">
        <v>20.41</v>
      </c>
      <c r="V7" s="196">
        <v>1.93</v>
      </c>
      <c r="W7" s="196">
        <v>1.93</v>
      </c>
      <c r="X7" s="196">
        <v>9.6300000000000008</v>
      </c>
      <c r="Y7" s="196">
        <v>0</v>
      </c>
      <c r="Z7">
        <v>0</v>
      </c>
      <c r="AA7" s="196">
        <v>10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50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19.260000000000002</v>
      </c>
      <c r="AQ7" s="196">
        <v>7.7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1.93</v>
      </c>
      <c r="L8" s="196">
        <v>306.27</v>
      </c>
      <c r="M8" s="196">
        <v>27.19</v>
      </c>
      <c r="N8" s="196">
        <v>17.45</v>
      </c>
      <c r="O8" s="196">
        <v>0</v>
      </c>
      <c r="P8" s="196">
        <v>37.11</v>
      </c>
      <c r="Q8" s="196">
        <v>2.89</v>
      </c>
      <c r="R8" s="196">
        <v>2.89</v>
      </c>
      <c r="S8" s="196">
        <v>2.89</v>
      </c>
      <c r="T8" s="196">
        <v>0</v>
      </c>
      <c r="U8" s="196">
        <v>20.41</v>
      </c>
      <c r="V8" s="196">
        <v>1.93</v>
      </c>
      <c r="W8" s="196">
        <v>1.93</v>
      </c>
      <c r="X8" s="196">
        <v>9.6300000000000008</v>
      </c>
      <c r="Y8" s="196">
        <v>0</v>
      </c>
      <c r="Z8">
        <v>0</v>
      </c>
      <c r="AA8" s="196">
        <v>10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50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19.260000000000002</v>
      </c>
      <c r="AQ8" s="196">
        <v>7.7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1.93</v>
      </c>
      <c r="L9" s="196">
        <v>306.27</v>
      </c>
      <c r="M9" s="196">
        <v>27.19</v>
      </c>
      <c r="N9" s="196">
        <v>17.45</v>
      </c>
      <c r="O9" s="196">
        <v>0</v>
      </c>
      <c r="P9" s="196">
        <v>37.11</v>
      </c>
      <c r="Q9" s="196">
        <v>2.89</v>
      </c>
      <c r="R9" s="196">
        <v>2.89</v>
      </c>
      <c r="S9" s="196">
        <v>2.89</v>
      </c>
      <c r="T9" s="196">
        <v>0</v>
      </c>
      <c r="U9" s="196">
        <v>20.41</v>
      </c>
      <c r="V9" s="196">
        <v>1.93</v>
      </c>
      <c r="W9" s="196">
        <v>1.93</v>
      </c>
      <c r="X9" s="196">
        <v>9.6300000000000008</v>
      </c>
      <c r="Y9" s="196">
        <v>0</v>
      </c>
      <c r="Z9">
        <v>0</v>
      </c>
      <c r="AA9" s="196">
        <v>10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50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19.260000000000002</v>
      </c>
      <c r="AQ9" s="196">
        <v>7.7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1.93</v>
      </c>
      <c r="L10" s="196">
        <v>306.27</v>
      </c>
      <c r="M10" s="196">
        <v>27.19</v>
      </c>
      <c r="N10" s="196">
        <v>17.45</v>
      </c>
      <c r="O10" s="196">
        <v>0</v>
      </c>
      <c r="P10" s="196">
        <v>37.11</v>
      </c>
      <c r="Q10" s="196">
        <v>2.89</v>
      </c>
      <c r="R10" s="196">
        <v>2.89</v>
      </c>
      <c r="S10" s="196">
        <v>2.89</v>
      </c>
      <c r="T10" s="196">
        <v>0</v>
      </c>
      <c r="U10" s="196">
        <v>20.41</v>
      </c>
      <c r="V10" s="196">
        <v>1.93</v>
      </c>
      <c r="W10" s="196">
        <v>1.93</v>
      </c>
      <c r="X10" s="196">
        <v>9.6300000000000008</v>
      </c>
      <c r="Y10" s="196">
        <v>0</v>
      </c>
      <c r="Z10">
        <v>0</v>
      </c>
      <c r="AA10" s="196">
        <v>10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50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19.260000000000002</v>
      </c>
      <c r="AQ10" s="196">
        <v>7.7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1.93</v>
      </c>
      <c r="L11" s="196">
        <v>306.27</v>
      </c>
      <c r="M11" s="196">
        <v>27.19</v>
      </c>
      <c r="N11" s="196">
        <v>17.45</v>
      </c>
      <c r="O11" s="196">
        <v>0</v>
      </c>
      <c r="P11" s="196">
        <v>37.11</v>
      </c>
      <c r="Q11" s="196">
        <v>2.89</v>
      </c>
      <c r="R11" s="196">
        <v>2.89</v>
      </c>
      <c r="S11" s="196">
        <v>2.89</v>
      </c>
      <c r="T11" s="196">
        <v>0</v>
      </c>
      <c r="U11" s="196">
        <v>20.41</v>
      </c>
      <c r="V11" s="196">
        <v>1.93</v>
      </c>
      <c r="W11" s="196">
        <v>1.93</v>
      </c>
      <c r="X11" s="196">
        <v>9.6300000000000008</v>
      </c>
      <c r="Y11" s="196">
        <v>0</v>
      </c>
      <c r="Z11">
        <v>0</v>
      </c>
      <c r="AA11" s="196">
        <v>10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50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19.260000000000002</v>
      </c>
      <c r="AQ11" s="196">
        <v>7.7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1.93</v>
      </c>
      <c r="L12" s="196">
        <v>306.27</v>
      </c>
      <c r="M12" s="196">
        <v>27.19</v>
      </c>
      <c r="N12" s="196">
        <v>17.45</v>
      </c>
      <c r="O12" s="196">
        <v>0</v>
      </c>
      <c r="P12" s="196">
        <v>37.11</v>
      </c>
      <c r="Q12" s="196">
        <v>2.89</v>
      </c>
      <c r="R12" s="196">
        <v>2.89</v>
      </c>
      <c r="S12" s="196">
        <v>2.89</v>
      </c>
      <c r="T12" s="196">
        <v>0</v>
      </c>
      <c r="U12" s="196">
        <v>20.41</v>
      </c>
      <c r="V12" s="196">
        <v>1.93</v>
      </c>
      <c r="W12" s="196">
        <v>1.93</v>
      </c>
      <c r="X12" s="196">
        <v>9.6300000000000008</v>
      </c>
      <c r="Y12" s="196">
        <v>0</v>
      </c>
      <c r="Z12">
        <v>0</v>
      </c>
      <c r="AA12" s="196">
        <v>10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50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19.260000000000002</v>
      </c>
      <c r="AQ12" s="196">
        <v>7.7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1.93</v>
      </c>
      <c r="L13" s="196">
        <v>306.27</v>
      </c>
      <c r="M13" s="196">
        <v>27.19</v>
      </c>
      <c r="N13" s="196">
        <v>17.45</v>
      </c>
      <c r="O13" s="196">
        <v>0</v>
      </c>
      <c r="P13" s="196">
        <v>37.11</v>
      </c>
      <c r="Q13" s="196">
        <v>2.89</v>
      </c>
      <c r="R13" s="196">
        <v>2.89</v>
      </c>
      <c r="S13" s="196">
        <v>2.89</v>
      </c>
      <c r="T13" s="196">
        <v>0</v>
      </c>
      <c r="U13" s="196">
        <v>20.41</v>
      </c>
      <c r="V13" s="196">
        <v>1.93</v>
      </c>
      <c r="W13" s="196">
        <v>1.93</v>
      </c>
      <c r="X13" s="196">
        <v>9.6300000000000008</v>
      </c>
      <c r="Y13" s="196">
        <v>0</v>
      </c>
      <c r="Z13">
        <v>0</v>
      </c>
      <c r="AA13" s="196">
        <v>10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58.61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19.260000000000002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1.93</v>
      </c>
      <c r="L14" s="196">
        <v>306.27</v>
      </c>
      <c r="M14" s="196">
        <v>27.19</v>
      </c>
      <c r="N14" s="196">
        <v>17.45</v>
      </c>
      <c r="O14" s="196">
        <v>0</v>
      </c>
      <c r="P14" s="196">
        <v>37.11</v>
      </c>
      <c r="Q14" s="196">
        <v>2.89</v>
      </c>
      <c r="R14" s="196">
        <v>2.89</v>
      </c>
      <c r="S14" s="196">
        <v>2.89</v>
      </c>
      <c r="T14" s="196">
        <v>0</v>
      </c>
      <c r="U14" s="196">
        <v>20.41</v>
      </c>
      <c r="V14" s="196">
        <v>1.93</v>
      </c>
      <c r="W14" s="196">
        <v>1.93</v>
      </c>
      <c r="X14" s="196">
        <v>9.6300000000000008</v>
      </c>
      <c r="Y14" s="196">
        <v>0</v>
      </c>
      <c r="Z14">
        <v>0</v>
      </c>
      <c r="AA14" s="196">
        <v>10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19.260000000000002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1.93</v>
      </c>
      <c r="L15" s="196">
        <v>306.27</v>
      </c>
      <c r="M15" s="196">
        <v>27.19</v>
      </c>
      <c r="N15" s="196">
        <v>17.45</v>
      </c>
      <c r="O15" s="196">
        <v>0</v>
      </c>
      <c r="P15" s="196">
        <v>37.11</v>
      </c>
      <c r="Q15" s="196">
        <v>2.89</v>
      </c>
      <c r="R15" s="196">
        <v>2.89</v>
      </c>
      <c r="S15" s="196">
        <v>2.89</v>
      </c>
      <c r="T15" s="196">
        <v>0</v>
      </c>
      <c r="U15" s="196">
        <v>20.41</v>
      </c>
      <c r="V15" s="196">
        <v>1.93</v>
      </c>
      <c r="W15" s="196">
        <v>1.93</v>
      </c>
      <c r="X15" s="196">
        <v>9.6300000000000008</v>
      </c>
      <c r="Y15" s="196">
        <v>0</v>
      </c>
      <c r="Z15">
        <v>0</v>
      </c>
      <c r="AA15" s="196">
        <v>10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58.61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19.260000000000002</v>
      </c>
      <c r="AQ15" s="196">
        <v>7.71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1.93</v>
      </c>
      <c r="L16" s="196">
        <v>306.27</v>
      </c>
      <c r="M16" s="196">
        <v>27.19</v>
      </c>
      <c r="N16" s="196">
        <v>17.45</v>
      </c>
      <c r="O16" s="196">
        <v>0</v>
      </c>
      <c r="P16" s="196">
        <v>37.11</v>
      </c>
      <c r="Q16" s="196">
        <v>2.89</v>
      </c>
      <c r="R16" s="196">
        <v>2.89</v>
      </c>
      <c r="S16" s="196">
        <v>2.89</v>
      </c>
      <c r="T16" s="196">
        <v>0</v>
      </c>
      <c r="U16" s="196">
        <v>20.41</v>
      </c>
      <c r="V16" s="196">
        <v>1.93</v>
      </c>
      <c r="W16" s="196">
        <v>1.93</v>
      </c>
      <c r="X16" s="196">
        <v>9.6300000000000008</v>
      </c>
      <c r="Y16" s="196">
        <v>0</v>
      </c>
      <c r="Z16">
        <v>0</v>
      </c>
      <c r="AA16" s="196">
        <v>10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58.61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19.260000000000002</v>
      </c>
      <c r="AQ16" s="196">
        <v>7.71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1.93</v>
      </c>
      <c r="L17" s="196">
        <v>306.27</v>
      </c>
      <c r="M17" s="196">
        <v>27.19</v>
      </c>
      <c r="N17" s="196">
        <v>17.45</v>
      </c>
      <c r="O17" s="196">
        <v>0</v>
      </c>
      <c r="P17" s="196">
        <v>37.11</v>
      </c>
      <c r="Q17" s="196">
        <v>2.89</v>
      </c>
      <c r="R17" s="196">
        <v>2.89</v>
      </c>
      <c r="S17" s="196">
        <v>2.89</v>
      </c>
      <c r="T17" s="196">
        <v>0</v>
      </c>
      <c r="U17" s="196">
        <v>20.41</v>
      </c>
      <c r="V17" s="196">
        <v>1.93</v>
      </c>
      <c r="W17" s="196">
        <v>1.93</v>
      </c>
      <c r="X17" s="196">
        <v>9.6300000000000008</v>
      </c>
      <c r="Y17" s="196">
        <v>0</v>
      </c>
      <c r="Z17">
        <v>0</v>
      </c>
      <c r="AA17" s="196">
        <v>10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58.61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19.260000000000002</v>
      </c>
      <c r="AQ17" s="196">
        <v>7.71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1.93</v>
      </c>
      <c r="L18" s="196">
        <v>306.27</v>
      </c>
      <c r="M18" s="196">
        <v>27.19</v>
      </c>
      <c r="N18" s="196">
        <v>17.45</v>
      </c>
      <c r="O18" s="196">
        <v>0</v>
      </c>
      <c r="P18" s="196">
        <v>37.11</v>
      </c>
      <c r="Q18" s="196">
        <v>2.89</v>
      </c>
      <c r="R18" s="196">
        <v>2.89</v>
      </c>
      <c r="S18" s="196">
        <v>2.89</v>
      </c>
      <c r="T18" s="196">
        <v>0</v>
      </c>
      <c r="U18" s="196">
        <v>20.41</v>
      </c>
      <c r="V18" s="196">
        <v>1.93</v>
      </c>
      <c r="W18" s="196">
        <v>1.93</v>
      </c>
      <c r="X18" s="196">
        <v>9.6300000000000008</v>
      </c>
      <c r="Y18" s="196">
        <v>0</v>
      </c>
      <c r="Z18">
        <v>0</v>
      </c>
      <c r="AA18" s="196">
        <v>10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19.260000000000002</v>
      </c>
      <c r="AQ18" s="196">
        <v>7.71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1.93</v>
      </c>
      <c r="L19" s="196">
        <v>306.26</v>
      </c>
      <c r="M19" s="196">
        <v>27.19</v>
      </c>
      <c r="N19" s="196">
        <v>17.45</v>
      </c>
      <c r="O19" s="196">
        <v>0</v>
      </c>
      <c r="P19" s="196">
        <v>37.11</v>
      </c>
      <c r="Q19" s="196">
        <v>2.89</v>
      </c>
      <c r="R19" s="196">
        <v>2.89</v>
      </c>
      <c r="S19" s="196">
        <v>2.89</v>
      </c>
      <c r="T19" s="196">
        <v>0</v>
      </c>
      <c r="U19" s="196">
        <v>20.41</v>
      </c>
      <c r="V19" s="196">
        <v>1.93</v>
      </c>
      <c r="W19" s="196">
        <v>1.93</v>
      </c>
      <c r="X19" s="196">
        <v>9.6300000000000008</v>
      </c>
      <c r="Y19" s="196">
        <v>0</v>
      </c>
      <c r="Z19">
        <v>0</v>
      </c>
      <c r="AA19" s="196">
        <v>10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19.260000000000002</v>
      </c>
      <c r="AQ19" s="196">
        <v>7.71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1.93</v>
      </c>
      <c r="L20" s="196">
        <v>306.26</v>
      </c>
      <c r="M20" s="196">
        <v>27.19</v>
      </c>
      <c r="N20" s="196">
        <v>17.45</v>
      </c>
      <c r="O20" s="196">
        <v>0</v>
      </c>
      <c r="P20" s="196">
        <v>37.11</v>
      </c>
      <c r="Q20" s="196">
        <v>2.89</v>
      </c>
      <c r="R20" s="196">
        <v>2.89</v>
      </c>
      <c r="S20" s="196">
        <v>2.89</v>
      </c>
      <c r="T20" s="196">
        <v>0</v>
      </c>
      <c r="U20" s="196">
        <v>20.41</v>
      </c>
      <c r="V20" s="196">
        <v>1.93</v>
      </c>
      <c r="W20" s="196">
        <v>1.93</v>
      </c>
      <c r="X20" s="196">
        <v>9.6300000000000008</v>
      </c>
      <c r="Y20" s="196">
        <v>0</v>
      </c>
      <c r="Z20">
        <v>0</v>
      </c>
      <c r="AA20" s="196">
        <v>10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58.61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19.260000000000002</v>
      </c>
      <c r="AQ20" s="196">
        <v>7.71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1.93</v>
      </c>
      <c r="L21" s="196">
        <v>306.26</v>
      </c>
      <c r="M21" s="196">
        <v>27.19</v>
      </c>
      <c r="N21" s="196">
        <v>17.45</v>
      </c>
      <c r="O21" s="196">
        <v>0</v>
      </c>
      <c r="P21" s="196">
        <v>37.11</v>
      </c>
      <c r="Q21" s="196">
        <v>2.89</v>
      </c>
      <c r="R21" s="196">
        <v>2.89</v>
      </c>
      <c r="S21" s="196">
        <v>2.89</v>
      </c>
      <c r="T21" s="196">
        <v>0</v>
      </c>
      <c r="U21" s="196">
        <v>20.41</v>
      </c>
      <c r="V21" s="196">
        <v>1.93</v>
      </c>
      <c r="W21" s="196">
        <v>1.93</v>
      </c>
      <c r="X21" s="196">
        <v>9.6300000000000008</v>
      </c>
      <c r="Y21" s="196">
        <v>0</v>
      </c>
      <c r="Z21">
        <v>0</v>
      </c>
      <c r="AA21" s="196">
        <v>10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51.78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19.260000000000002</v>
      </c>
      <c r="AQ21" s="196">
        <v>7.71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1.93</v>
      </c>
      <c r="L22" s="196">
        <v>306.26</v>
      </c>
      <c r="M22" s="196">
        <v>27.19</v>
      </c>
      <c r="N22" s="196">
        <v>17.45</v>
      </c>
      <c r="O22" s="196">
        <v>0</v>
      </c>
      <c r="P22" s="196">
        <v>37.11</v>
      </c>
      <c r="Q22" s="196">
        <v>2.89</v>
      </c>
      <c r="R22" s="196">
        <v>2.89</v>
      </c>
      <c r="S22" s="196">
        <v>2.89</v>
      </c>
      <c r="T22" s="196">
        <v>0</v>
      </c>
      <c r="U22" s="196">
        <v>20.41</v>
      </c>
      <c r="V22" s="196">
        <v>1.93</v>
      </c>
      <c r="W22" s="196">
        <v>1.93</v>
      </c>
      <c r="X22" s="196">
        <v>9.6300000000000008</v>
      </c>
      <c r="Y22" s="196">
        <v>0</v>
      </c>
      <c r="Z22">
        <v>0</v>
      </c>
      <c r="AA22" s="196">
        <v>10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51.78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19.260000000000002</v>
      </c>
      <c r="AQ22" s="196">
        <v>7.71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1.93</v>
      </c>
      <c r="L23" s="196">
        <v>306.26</v>
      </c>
      <c r="M23" s="196">
        <v>27.19</v>
      </c>
      <c r="N23" s="196">
        <v>17.45</v>
      </c>
      <c r="O23" s="196">
        <v>0</v>
      </c>
      <c r="P23" s="196">
        <v>37.11</v>
      </c>
      <c r="Q23" s="196">
        <v>2.89</v>
      </c>
      <c r="R23" s="196">
        <v>2.89</v>
      </c>
      <c r="S23" s="196">
        <v>2.89</v>
      </c>
      <c r="T23" s="196">
        <v>0</v>
      </c>
      <c r="U23" s="196">
        <v>20.41</v>
      </c>
      <c r="V23" s="196">
        <v>1.93</v>
      </c>
      <c r="W23" s="196">
        <v>1.93</v>
      </c>
      <c r="X23" s="196">
        <v>9.6300000000000008</v>
      </c>
      <c r="Y23" s="196">
        <v>0</v>
      </c>
      <c r="Z23">
        <v>0</v>
      </c>
      <c r="AA23" s="196">
        <v>10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51.78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19.260000000000002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1.93</v>
      </c>
      <c r="L24" s="196">
        <v>306.26</v>
      </c>
      <c r="M24" s="196">
        <v>27.19</v>
      </c>
      <c r="N24" s="196">
        <v>17.45</v>
      </c>
      <c r="O24" s="196">
        <v>0</v>
      </c>
      <c r="P24" s="196">
        <v>37.11</v>
      </c>
      <c r="Q24" s="196">
        <v>2.89</v>
      </c>
      <c r="R24" s="196">
        <v>2.89</v>
      </c>
      <c r="S24" s="196">
        <v>2.89</v>
      </c>
      <c r="T24" s="196">
        <v>0</v>
      </c>
      <c r="U24" s="196">
        <v>20.41</v>
      </c>
      <c r="V24" s="196">
        <v>1.93</v>
      </c>
      <c r="W24" s="196">
        <v>1.93</v>
      </c>
      <c r="X24" s="196">
        <v>9.6300000000000008</v>
      </c>
      <c r="Y24" s="196">
        <v>0</v>
      </c>
      <c r="Z24">
        <v>0</v>
      </c>
      <c r="AA24" s="196">
        <v>10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52.82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19.260000000000002</v>
      </c>
      <c r="AQ24" s="196">
        <v>7.71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1.93</v>
      </c>
      <c r="L25" s="196">
        <v>306.26</v>
      </c>
      <c r="M25" s="196">
        <v>27.19</v>
      </c>
      <c r="N25" s="196">
        <v>17.45</v>
      </c>
      <c r="O25" s="196">
        <v>0</v>
      </c>
      <c r="P25" s="196">
        <v>37.11</v>
      </c>
      <c r="Q25" s="196">
        <v>2.89</v>
      </c>
      <c r="R25" s="196">
        <v>2.89</v>
      </c>
      <c r="S25" s="196">
        <v>2.89</v>
      </c>
      <c r="T25" s="196">
        <v>0</v>
      </c>
      <c r="U25" s="196">
        <v>20.41</v>
      </c>
      <c r="V25" s="196">
        <v>1.93</v>
      </c>
      <c r="W25" s="196">
        <v>1.93</v>
      </c>
      <c r="X25" s="196">
        <v>9.6300000000000008</v>
      </c>
      <c r="Y25" s="196">
        <v>0</v>
      </c>
      <c r="Z25">
        <v>0</v>
      </c>
      <c r="AA25" s="196">
        <v>10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51.78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19.260000000000002</v>
      </c>
      <c r="AQ25" s="196">
        <v>7.71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1.93</v>
      </c>
      <c r="L26" s="196">
        <v>306.26</v>
      </c>
      <c r="M26" s="196">
        <v>27.19</v>
      </c>
      <c r="N26" s="196">
        <v>17.45</v>
      </c>
      <c r="O26" s="196">
        <v>0</v>
      </c>
      <c r="P26" s="196">
        <v>37.11</v>
      </c>
      <c r="Q26" s="196">
        <v>2.89</v>
      </c>
      <c r="R26" s="196">
        <v>2.89</v>
      </c>
      <c r="S26" s="196">
        <v>2.89</v>
      </c>
      <c r="T26" s="196">
        <v>0</v>
      </c>
      <c r="U26" s="196">
        <v>20.41</v>
      </c>
      <c r="V26" s="196">
        <v>1.93</v>
      </c>
      <c r="W26" s="196">
        <v>10.29</v>
      </c>
      <c r="X26" s="196">
        <v>29.06</v>
      </c>
      <c r="Y26" s="196">
        <v>0</v>
      </c>
      <c r="Z26">
        <v>0</v>
      </c>
      <c r="AA26" s="196">
        <v>10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52.3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19.260000000000002</v>
      </c>
      <c r="AQ26" s="196">
        <v>7.71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1.93</v>
      </c>
      <c r="L27" s="196">
        <v>348.85</v>
      </c>
      <c r="M27" s="196">
        <v>27.19</v>
      </c>
      <c r="N27" s="196">
        <v>17.45</v>
      </c>
      <c r="O27" s="196">
        <v>0</v>
      </c>
      <c r="P27" s="196">
        <v>37.11</v>
      </c>
      <c r="Q27" s="196">
        <v>2.89</v>
      </c>
      <c r="R27" s="196">
        <v>12.53</v>
      </c>
      <c r="S27" s="196">
        <v>2.89</v>
      </c>
      <c r="T27" s="196">
        <v>0</v>
      </c>
      <c r="U27" s="196">
        <v>20.41</v>
      </c>
      <c r="V27" s="196">
        <v>4.59</v>
      </c>
      <c r="W27" s="196">
        <v>10.29</v>
      </c>
      <c r="X27" s="196">
        <v>29.06</v>
      </c>
      <c r="Y27" s="196">
        <v>0</v>
      </c>
      <c r="Z27">
        <v>0</v>
      </c>
      <c r="AA27" s="196">
        <v>10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37.409999999999997</v>
      </c>
      <c r="AQ27" s="196">
        <v>26.65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1.89</v>
      </c>
      <c r="L28" s="196">
        <v>462.29</v>
      </c>
      <c r="M28" s="196">
        <v>27.19</v>
      </c>
      <c r="N28" s="196">
        <v>17.45</v>
      </c>
      <c r="O28" s="196">
        <v>0</v>
      </c>
      <c r="P28" s="196">
        <v>37.11</v>
      </c>
      <c r="Q28" s="196">
        <v>2.89</v>
      </c>
      <c r="R28" s="196">
        <v>12.53</v>
      </c>
      <c r="S28" s="196">
        <v>2.89</v>
      </c>
      <c r="T28" s="196">
        <v>0</v>
      </c>
      <c r="U28" s="196">
        <v>20.41</v>
      </c>
      <c r="V28" s="196">
        <v>4.59</v>
      </c>
      <c r="W28" s="196">
        <v>10.29</v>
      </c>
      <c r="X28" s="196">
        <v>29.06</v>
      </c>
      <c r="Y28" s="196">
        <v>0</v>
      </c>
      <c r="Z28">
        <v>0</v>
      </c>
      <c r="AA28" s="196">
        <v>10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37.409999999999997</v>
      </c>
      <c r="AQ28" s="196">
        <v>26.65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1.93</v>
      </c>
      <c r="L29" s="196">
        <v>529.71</v>
      </c>
      <c r="M29" s="196">
        <v>27.19</v>
      </c>
      <c r="N29" s="196">
        <v>17.45</v>
      </c>
      <c r="O29" s="196">
        <v>0</v>
      </c>
      <c r="P29" s="196">
        <v>37.11</v>
      </c>
      <c r="Q29" s="196">
        <v>2.89</v>
      </c>
      <c r="R29" s="196">
        <v>12.53</v>
      </c>
      <c r="S29" s="196">
        <v>2.89</v>
      </c>
      <c r="T29" s="196">
        <v>0</v>
      </c>
      <c r="U29" s="196">
        <v>20.41</v>
      </c>
      <c r="V29" s="196">
        <v>4.59</v>
      </c>
      <c r="W29" s="196">
        <v>10.29</v>
      </c>
      <c r="X29" s="196">
        <v>29.06</v>
      </c>
      <c r="Y29" s="196">
        <v>0</v>
      </c>
      <c r="Z29">
        <v>0</v>
      </c>
      <c r="AA29" s="196">
        <v>10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37.409999999999997</v>
      </c>
      <c r="AQ29" s="196">
        <v>26.65</v>
      </c>
      <c r="AR29" s="196">
        <v>0.25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1.93</v>
      </c>
      <c r="L30" s="196">
        <v>557.15</v>
      </c>
      <c r="M30" s="196">
        <v>27.19</v>
      </c>
      <c r="N30" s="196">
        <v>17.45</v>
      </c>
      <c r="O30" s="196">
        <v>0</v>
      </c>
      <c r="P30" s="196">
        <v>37.11</v>
      </c>
      <c r="Q30" s="196">
        <v>2.89</v>
      </c>
      <c r="R30" s="196">
        <v>12.53</v>
      </c>
      <c r="S30" s="196">
        <v>2.89</v>
      </c>
      <c r="T30" s="196">
        <v>0</v>
      </c>
      <c r="U30" s="196">
        <v>20.41</v>
      </c>
      <c r="V30" s="196">
        <v>4.59</v>
      </c>
      <c r="W30" s="196">
        <v>10.29</v>
      </c>
      <c r="X30" s="196">
        <v>29.06</v>
      </c>
      <c r="Y30" s="196">
        <v>0</v>
      </c>
      <c r="Z30">
        <v>0</v>
      </c>
      <c r="AA30" s="196">
        <v>10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37.409999999999997</v>
      </c>
      <c r="AQ30" s="196">
        <v>26.65</v>
      </c>
      <c r="AR30" s="196">
        <v>1.02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</v>
      </c>
      <c r="L31" s="196">
        <v>557.15</v>
      </c>
      <c r="M31" s="196">
        <v>27.19</v>
      </c>
      <c r="N31" s="196">
        <v>17.45</v>
      </c>
      <c r="O31" s="196">
        <v>0</v>
      </c>
      <c r="P31" s="196">
        <v>37.11</v>
      </c>
      <c r="Q31" s="196">
        <v>3.16</v>
      </c>
      <c r="R31" s="196">
        <v>12.72</v>
      </c>
      <c r="S31" s="196">
        <v>7.54</v>
      </c>
      <c r="T31" s="196">
        <v>0</v>
      </c>
      <c r="U31" s="196">
        <v>20.41</v>
      </c>
      <c r="V31" s="196">
        <v>4.59</v>
      </c>
      <c r="W31" s="196">
        <v>10.29</v>
      </c>
      <c r="X31" s="196">
        <v>29.06</v>
      </c>
      <c r="Y31" s="196">
        <v>0</v>
      </c>
      <c r="Z31">
        <v>0</v>
      </c>
      <c r="AA31" s="196">
        <v>10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68.52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37.409999999999997</v>
      </c>
      <c r="AQ31" s="196">
        <v>26.65</v>
      </c>
      <c r="AR31" s="196">
        <v>3.05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</v>
      </c>
      <c r="L32" s="196">
        <v>557.15</v>
      </c>
      <c r="M32" s="196">
        <v>27.19</v>
      </c>
      <c r="N32" s="196">
        <v>17.45</v>
      </c>
      <c r="O32" s="196">
        <v>0</v>
      </c>
      <c r="P32" s="196">
        <v>37.11</v>
      </c>
      <c r="Q32" s="196">
        <v>3.16</v>
      </c>
      <c r="R32" s="196">
        <v>12.72</v>
      </c>
      <c r="S32" s="196">
        <v>7.8</v>
      </c>
      <c r="T32" s="196">
        <v>0</v>
      </c>
      <c r="U32" s="196">
        <v>20.41</v>
      </c>
      <c r="V32" s="196">
        <v>4.59</v>
      </c>
      <c r="W32" s="196">
        <v>10.29</v>
      </c>
      <c r="X32" s="196">
        <v>29.06</v>
      </c>
      <c r="Y32" s="196">
        <v>0</v>
      </c>
      <c r="Z32">
        <v>0</v>
      </c>
      <c r="AA32" s="196">
        <v>10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68.52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37.409999999999997</v>
      </c>
      <c r="AQ32" s="196">
        <v>26.65</v>
      </c>
      <c r="AR32" s="196">
        <v>6.42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</v>
      </c>
      <c r="L33" s="196">
        <v>557.15</v>
      </c>
      <c r="M33" s="196">
        <v>27.19</v>
      </c>
      <c r="N33" s="196">
        <v>17.45</v>
      </c>
      <c r="O33" s="196">
        <v>0</v>
      </c>
      <c r="P33" s="196">
        <v>37.11</v>
      </c>
      <c r="Q33" s="196">
        <v>3.16</v>
      </c>
      <c r="R33" s="196">
        <v>12.72</v>
      </c>
      <c r="S33" s="196">
        <v>7.8</v>
      </c>
      <c r="T33" s="196">
        <v>0</v>
      </c>
      <c r="U33" s="196">
        <v>20.41</v>
      </c>
      <c r="V33" s="196">
        <v>4.59</v>
      </c>
      <c r="W33" s="196">
        <v>10.29</v>
      </c>
      <c r="X33" s="196">
        <v>29.06</v>
      </c>
      <c r="Y33" s="196">
        <v>0</v>
      </c>
      <c r="Z33">
        <v>0</v>
      </c>
      <c r="AA33" s="196">
        <v>10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68.52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37.409999999999997</v>
      </c>
      <c r="AQ33" s="196">
        <v>26.65</v>
      </c>
      <c r="AR33" s="196">
        <v>10.88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</v>
      </c>
      <c r="L34" s="196">
        <v>557.15</v>
      </c>
      <c r="M34" s="196">
        <v>27.19</v>
      </c>
      <c r="N34" s="196">
        <v>17.45</v>
      </c>
      <c r="O34" s="196">
        <v>0</v>
      </c>
      <c r="P34" s="196">
        <v>37.11</v>
      </c>
      <c r="Q34" s="196">
        <v>3.16</v>
      </c>
      <c r="R34" s="196">
        <v>12.72</v>
      </c>
      <c r="S34" s="196">
        <v>7.8</v>
      </c>
      <c r="T34" s="196">
        <v>0</v>
      </c>
      <c r="U34" s="196">
        <v>20.41</v>
      </c>
      <c r="V34" s="196">
        <v>4.59</v>
      </c>
      <c r="W34" s="196">
        <v>10.29</v>
      </c>
      <c r="X34" s="196">
        <v>29.06</v>
      </c>
      <c r="Y34" s="196">
        <v>0</v>
      </c>
      <c r="Z34">
        <v>0</v>
      </c>
      <c r="AA34" s="196">
        <v>10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68.52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37.409999999999997</v>
      </c>
      <c r="AQ34" s="196">
        <v>26.65</v>
      </c>
      <c r="AR34" s="196">
        <v>17.97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</v>
      </c>
      <c r="L35" s="196">
        <v>557.15</v>
      </c>
      <c r="M35" s="196">
        <v>27.19</v>
      </c>
      <c r="N35" s="196">
        <v>17.45</v>
      </c>
      <c r="O35" s="196">
        <v>0</v>
      </c>
      <c r="P35" s="196">
        <v>37.11</v>
      </c>
      <c r="Q35" s="196">
        <v>3.16</v>
      </c>
      <c r="R35" s="196">
        <v>12.72</v>
      </c>
      <c r="S35" s="196">
        <v>7.8</v>
      </c>
      <c r="T35" s="196">
        <v>0</v>
      </c>
      <c r="U35" s="196">
        <v>20.41</v>
      </c>
      <c r="V35" s="196">
        <v>4.59</v>
      </c>
      <c r="W35" s="196">
        <v>10.29</v>
      </c>
      <c r="X35" s="196">
        <v>29.06</v>
      </c>
      <c r="Y35" s="196">
        <v>0</v>
      </c>
      <c r="Z35">
        <v>0</v>
      </c>
      <c r="AA35" s="196">
        <v>10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68.52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37.409999999999997</v>
      </c>
      <c r="AQ35" s="196">
        <v>26.65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</v>
      </c>
      <c r="L36" s="196">
        <v>557.15</v>
      </c>
      <c r="M36" s="196">
        <v>27.19</v>
      </c>
      <c r="N36" s="196">
        <v>17.45</v>
      </c>
      <c r="O36" s="196">
        <v>0</v>
      </c>
      <c r="P36" s="196">
        <v>37.11</v>
      </c>
      <c r="Q36" s="196">
        <v>3.16</v>
      </c>
      <c r="R36" s="196">
        <v>12.53</v>
      </c>
      <c r="S36" s="196">
        <v>7.8</v>
      </c>
      <c r="T36" s="196">
        <v>0</v>
      </c>
      <c r="U36" s="196">
        <v>20.41</v>
      </c>
      <c r="V36" s="196">
        <v>4.59</v>
      </c>
      <c r="W36" s="196">
        <v>10.29</v>
      </c>
      <c r="X36" s="196">
        <v>29.06</v>
      </c>
      <c r="Y36" s="196">
        <v>0</v>
      </c>
      <c r="Z36">
        <v>0</v>
      </c>
      <c r="AA36" s="196">
        <v>10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68.52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37.409999999999997</v>
      </c>
      <c r="AQ36" s="196">
        <v>26.65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</v>
      </c>
      <c r="L37" s="196">
        <v>557.15</v>
      </c>
      <c r="M37" s="196">
        <v>27.19</v>
      </c>
      <c r="N37" s="196">
        <v>17.45</v>
      </c>
      <c r="O37" s="196">
        <v>0</v>
      </c>
      <c r="P37" s="196">
        <v>37.11</v>
      </c>
      <c r="Q37" s="196">
        <v>3.16</v>
      </c>
      <c r="R37" s="196">
        <v>12.53</v>
      </c>
      <c r="S37" s="196">
        <v>7.8</v>
      </c>
      <c r="T37" s="196">
        <v>0</v>
      </c>
      <c r="U37" s="196">
        <v>20.41</v>
      </c>
      <c r="V37" s="196">
        <v>4.59</v>
      </c>
      <c r="W37" s="196">
        <v>10.29</v>
      </c>
      <c r="X37" s="196">
        <v>29.06</v>
      </c>
      <c r="Y37" s="196">
        <v>0</v>
      </c>
      <c r="Z37">
        <v>0</v>
      </c>
      <c r="AA37" s="196">
        <v>10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68.52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37.409999999999997</v>
      </c>
      <c r="AQ37" s="196">
        <v>26.65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</v>
      </c>
      <c r="L38" s="196">
        <v>557.15</v>
      </c>
      <c r="M38" s="196">
        <v>27.19</v>
      </c>
      <c r="N38" s="196">
        <v>17.45</v>
      </c>
      <c r="O38" s="196">
        <v>0</v>
      </c>
      <c r="P38" s="196">
        <v>37.11</v>
      </c>
      <c r="Q38" s="196">
        <v>3.16</v>
      </c>
      <c r="R38" s="196">
        <v>12.53</v>
      </c>
      <c r="S38" s="196">
        <v>7.8</v>
      </c>
      <c r="T38" s="196">
        <v>0</v>
      </c>
      <c r="U38" s="196">
        <v>20.41</v>
      </c>
      <c r="V38" s="196">
        <v>4.59</v>
      </c>
      <c r="W38" s="196">
        <v>10.29</v>
      </c>
      <c r="X38" s="196">
        <v>29.06</v>
      </c>
      <c r="Y38" s="196">
        <v>0</v>
      </c>
      <c r="Z38">
        <v>0</v>
      </c>
      <c r="AA38" s="196">
        <v>10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68.52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37.409999999999997</v>
      </c>
      <c r="AQ38" s="196">
        <v>26.65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</v>
      </c>
      <c r="L39" s="196">
        <v>557.15</v>
      </c>
      <c r="M39" s="196">
        <v>27.19</v>
      </c>
      <c r="N39" s="196">
        <v>17.45</v>
      </c>
      <c r="O39" s="196">
        <v>0</v>
      </c>
      <c r="P39" s="196">
        <v>37.11</v>
      </c>
      <c r="Q39" s="196">
        <v>3.16</v>
      </c>
      <c r="R39" s="196">
        <v>12.53</v>
      </c>
      <c r="S39" s="196">
        <v>7.8</v>
      </c>
      <c r="T39" s="196">
        <v>0</v>
      </c>
      <c r="U39" s="196">
        <v>20.41</v>
      </c>
      <c r="V39" s="196">
        <v>4.59</v>
      </c>
      <c r="W39" s="196">
        <v>10.29</v>
      </c>
      <c r="X39" s="196">
        <v>29.06</v>
      </c>
      <c r="Y39" s="196">
        <v>0</v>
      </c>
      <c r="Z39">
        <v>0</v>
      </c>
      <c r="AA39" s="196">
        <v>10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68.52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37.409999999999997</v>
      </c>
      <c r="AQ39" s="196">
        <v>26.65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</v>
      </c>
      <c r="L40" s="196">
        <v>557.15</v>
      </c>
      <c r="M40" s="196">
        <v>27.19</v>
      </c>
      <c r="N40" s="196">
        <v>17.45</v>
      </c>
      <c r="O40" s="196">
        <v>0</v>
      </c>
      <c r="P40" s="196">
        <v>37.11</v>
      </c>
      <c r="Q40" s="196">
        <v>3.16</v>
      </c>
      <c r="R40" s="196">
        <v>12.53</v>
      </c>
      <c r="S40" s="196">
        <v>7.8</v>
      </c>
      <c r="T40" s="196">
        <v>0</v>
      </c>
      <c r="U40" s="196">
        <v>20.41</v>
      </c>
      <c r="V40" s="196">
        <v>4.59</v>
      </c>
      <c r="W40" s="196">
        <v>10.29</v>
      </c>
      <c r="X40" s="196">
        <v>29.06</v>
      </c>
      <c r="Y40" s="196">
        <v>0</v>
      </c>
      <c r="Z40">
        <v>0</v>
      </c>
      <c r="AA40" s="196">
        <v>10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68.52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37.409999999999997</v>
      </c>
      <c r="AQ40" s="196">
        <v>26.65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</v>
      </c>
      <c r="L41" s="196">
        <v>557.15</v>
      </c>
      <c r="M41" s="196">
        <v>27.19</v>
      </c>
      <c r="N41" s="196">
        <v>17.45</v>
      </c>
      <c r="O41" s="196">
        <v>0</v>
      </c>
      <c r="P41" s="196">
        <v>37.11</v>
      </c>
      <c r="Q41" s="196">
        <v>3.16</v>
      </c>
      <c r="R41" s="196">
        <v>12.53</v>
      </c>
      <c r="S41" s="196">
        <v>7.8</v>
      </c>
      <c r="T41" s="196">
        <v>0</v>
      </c>
      <c r="U41" s="196">
        <v>20.41</v>
      </c>
      <c r="V41" s="196">
        <v>4.59</v>
      </c>
      <c r="W41" s="196">
        <v>10.29</v>
      </c>
      <c r="X41" s="196">
        <v>29.06</v>
      </c>
      <c r="Y41" s="196">
        <v>0</v>
      </c>
      <c r="Z41">
        <v>0</v>
      </c>
      <c r="AA41" s="196">
        <v>10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68.52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37.409999999999997</v>
      </c>
      <c r="AQ41" s="196">
        <v>26.65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</v>
      </c>
      <c r="L42" s="196">
        <v>557.15</v>
      </c>
      <c r="M42" s="196">
        <v>27.19</v>
      </c>
      <c r="N42" s="196">
        <v>17.45</v>
      </c>
      <c r="O42" s="196">
        <v>0</v>
      </c>
      <c r="P42" s="196">
        <v>37.11</v>
      </c>
      <c r="Q42" s="196">
        <v>3.16</v>
      </c>
      <c r="R42" s="196">
        <v>12.53</v>
      </c>
      <c r="S42" s="196">
        <v>7.8</v>
      </c>
      <c r="T42" s="196">
        <v>0</v>
      </c>
      <c r="U42" s="196">
        <v>20.41</v>
      </c>
      <c r="V42" s="196">
        <v>4.59</v>
      </c>
      <c r="W42" s="196">
        <v>10.29</v>
      </c>
      <c r="X42" s="196">
        <v>29.06</v>
      </c>
      <c r="Y42" s="196">
        <v>0</v>
      </c>
      <c r="Z42">
        <v>0</v>
      </c>
      <c r="AA42" s="196">
        <v>10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68.52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37.409999999999997</v>
      </c>
      <c r="AQ42" s="196">
        <v>26.65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</v>
      </c>
      <c r="L43" s="196">
        <v>557.15</v>
      </c>
      <c r="M43" s="196">
        <v>27.19</v>
      </c>
      <c r="N43" s="196">
        <v>17.45</v>
      </c>
      <c r="O43" s="196">
        <v>0</v>
      </c>
      <c r="P43" s="196">
        <v>37.11</v>
      </c>
      <c r="Q43" s="196">
        <v>3.16</v>
      </c>
      <c r="R43" s="196">
        <v>12.53</v>
      </c>
      <c r="S43" s="196">
        <v>7.8</v>
      </c>
      <c r="T43" s="196">
        <v>0</v>
      </c>
      <c r="U43" s="196">
        <v>20.41</v>
      </c>
      <c r="V43" s="196">
        <v>4.59</v>
      </c>
      <c r="W43" s="196">
        <v>10.29</v>
      </c>
      <c r="X43" s="196">
        <v>29.06</v>
      </c>
      <c r="Y43" s="196">
        <v>0</v>
      </c>
      <c r="Z43">
        <v>0</v>
      </c>
      <c r="AA43" s="196">
        <v>10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68.52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37.409999999999997</v>
      </c>
      <c r="AQ43" s="196">
        <v>26.65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</v>
      </c>
      <c r="L44" s="196">
        <v>557.15</v>
      </c>
      <c r="M44" s="196">
        <v>27.19</v>
      </c>
      <c r="N44" s="196">
        <v>17.45</v>
      </c>
      <c r="O44" s="196">
        <v>0</v>
      </c>
      <c r="P44" s="196">
        <v>37.11</v>
      </c>
      <c r="Q44" s="196">
        <v>3.16</v>
      </c>
      <c r="R44" s="196">
        <v>12.53</v>
      </c>
      <c r="S44" s="196">
        <v>7.8</v>
      </c>
      <c r="T44" s="196">
        <v>0</v>
      </c>
      <c r="U44" s="196">
        <v>20.41</v>
      </c>
      <c r="V44" s="196">
        <v>4.59</v>
      </c>
      <c r="W44" s="196">
        <v>10.29</v>
      </c>
      <c r="X44" s="196">
        <v>29.06</v>
      </c>
      <c r="Y44" s="196">
        <v>0</v>
      </c>
      <c r="Z44">
        <v>0</v>
      </c>
      <c r="AA44" s="196">
        <v>10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68.52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37.409999999999997</v>
      </c>
      <c r="AQ44" s="196">
        <v>26.65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</v>
      </c>
      <c r="L45" s="196">
        <v>557.15</v>
      </c>
      <c r="M45" s="196">
        <v>27.19</v>
      </c>
      <c r="N45" s="196">
        <v>17.45</v>
      </c>
      <c r="O45" s="196">
        <v>0</v>
      </c>
      <c r="P45" s="196">
        <v>37.11</v>
      </c>
      <c r="Q45" s="196">
        <v>3.16</v>
      </c>
      <c r="R45" s="196">
        <v>12.53</v>
      </c>
      <c r="S45" s="196">
        <v>7.8</v>
      </c>
      <c r="T45" s="196">
        <v>0</v>
      </c>
      <c r="U45" s="196">
        <v>20.41</v>
      </c>
      <c r="V45" s="196">
        <v>4.59</v>
      </c>
      <c r="W45" s="196">
        <v>10.29</v>
      </c>
      <c r="X45" s="196">
        <v>29.06</v>
      </c>
      <c r="Y45" s="196">
        <v>0</v>
      </c>
      <c r="Z45">
        <v>0</v>
      </c>
      <c r="AA45" s="196">
        <v>10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68.52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37.409999999999997</v>
      </c>
      <c r="AQ45" s="196">
        <v>26.65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</v>
      </c>
      <c r="L46" s="196">
        <v>557.15</v>
      </c>
      <c r="M46" s="196">
        <v>27.19</v>
      </c>
      <c r="N46" s="196">
        <v>17.45</v>
      </c>
      <c r="O46" s="196">
        <v>0</v>
      </c>
      <c r="P46" s="196">
        <v>37.11</v>
      </c>
      <c r="Q46" s="196">
        <v>3.16</v>
      </c>
      <c r="R46" s="196">
        <v>12.53</v>
      </c>
      <c r="S46" s="196">
        <v>7.8</v>
      </c>
      <c r="T46" s="196">
        <v>0</v>
      </c>
      <c r="U46" s="196">
        <v>20.41</v>
      </c>
      <c r="V46" s="196">
        <v>4.59</v>
      </c>
      <c r="W46" s="196">
        <v>10.29</v>
      </c>
      <c r="X46" s="196">
        <v>29.06</v>
      </c>
      <c r="Y46" s="196">
        <v>0</v>
      </c>
      <c r="Z46">
        <v>0</v>
      </c>
      <c r="AA46" s="196">
        <v>10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68.52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37.409999999999997</v>
      </c>
      <c r="AQ46" s="196">
        <v>26.65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</v>
      </c>
      <c r="L47" s="196">
        <v>557.15</v>
      </c>
      <c r="M47" s="196">
        <v>27.19</v>
      </c>
      <c r="N47" s="196">
        <v>17.45</v>
      </c>
      <c r="O47" s="196">
        <v>0</v>
      </c>
      <c r="P47" s="196">
        <v>37.11</v>
      </c>
      <c r="Q47" s="196">
        <v>3.16</v>
      </c>
      <c r="R47" s="196">
        <v>12.53</v>
      </c>
      <c r="S47" s="196">
        <v>7.8</v>
      </c>
      <c r="T47" s="196">
        <v>0</v>
      </c>
      <c r="U47" s="196">
        <v>20.41</v>
      </c>
      <c r="V47" s="196">
        <v>4.59</v>
      </c>
      <c r="W47" s="196">
        <v>10.29</v>
      </c>
      <c r="X47" s="196">
        <v>29.06</v>
      </c>
      <c r="Y47" s="196">
        <v>0</v>
      </c>
      <c r="Z47">
        <v>0</v>
      </c>
      <c r="AA47" s="196">
        <v>10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68.52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37.409999999999997</v>
      </c>
      <c r="AQ47" s="196">
        <v>26.65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</v>
      </c>
      <c r="L48" s="196">
        <v>557.15</v>
      </c>
      <c r="M48" s="196">
        <v>27.19</v>
      </c>
      <c r="N48" s="196">
        <v>17.45</v>
      </c>
      <c r="O48" s="196">
        <v>0</v>
      </c>
      <c r="P48" s="196">
        <v>37.11</v>
      </c>
      <c r="Q48" s="196">
        <v>3.16</v>
      </c>
      <c r="R48" s="196">
        <v>12.53</v>
      </c>
      <c r="S48" s="196">
        <v>7.8</v>
      </c>
      <c r="T48" s="196">
        <v>0</v>
      </c>
      <c r="U48" s="196">
        <v>20.41</v>
      </c>
      <c r="V48" s="196">
        <v>4.59</v>
      </c>
      <c r="W48" s="196">
        <v>10.29</v>
      </c>
      <c r="X48" s="196">
        <v>29.06</v>
      </c>
      <c r="Y48" s="196">
        <v>0</v>
      </c>
      <c r="Z48">
        <v>0</v>
      </c>
      <c r="AA48" s="196">
        <v>10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68.52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37.409999999999997</v>
      </c>
      <c r="AQ48" s="196">
        <v>26.65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</v>
      </c>
      <c r="L49" s="196">
        <v>557.15</v>
      </c>
      <c r="M49" s="196">
        <v>27.19</v>
      </c>
      <c r="N49" s="196">
        <v>17.45</v>
      </c>
      <c r="O49" s="196">
        <v>0</v>
      </c>
      <c r="P49" s="196">
        <v>37.11</v>
      </c>
      <c r="Q49" s="196">
        <v>3.16</v>
      </c>
      <c r="R49" s="196">
        <v>12.53</v>
      </c>
      <c r="S49" s="196">
        <v>7.8</v>
      </c>
      <c r="T49" s="196">
        <v>0</v>
      </c>
      <c r="U49" s="196">
        <v>20.41</v>
      </c>
      <c r="V49" s="196">
        <v>4.59</v>
      </c>
      <c r="W49" s="196">
        <v>10.29</v>
      </c>
      <c r="X49" s="196">
        <v>29.06</v>
      </c>
      <c r="Y49" s="196">
        <v>0</v>
      </c>
      <c r="Z49">
        <v>0</v>
      </c>
      <c r="AA49" s="196">
        <v>10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68.52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37.409999999999997</v>
      </c>
      <c r="AQ49" s="196">
        <v>26.65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1.93</v>
      </c>
      <c r="L50" s="196">
        <v>491.18</v>
      </c>
      <c r="M50" s="196">
        <v>27.19</v>
      </c>
      <c r="N50" s="196">
        <v>17.45</v>
      </c>
      <c r="O50" s="196">
        <v>0</v>
      </c>
      <c r="P50" s="196">
        <v>37.11</v>
      </c>
      <c r="Q50" s="196">
        <v>2.89</v>
      </c>
      <c r="R50" s="196">
        <v>12.53</v>
      </c>
      <c r="S50" s="196">
        <v>2.89</v>
      </c>
      <c r="T50" s="196">
        <v>0</v>
      </c>
      <c r="U50" s="196">
        <v>20.41</v>
      </c>
      <c r="V50" s="196">
        <v>4.59</v>
      </c>
      <c r="W50" s="196">
        <v>10.29</v>
      </c>
      <c r="X50" s="196">
        <v>29.06</v>
      </c>
      <c r="Y50" s="196">
        <v>0</v>
      </c>
      <c r="Z50">
        <v>0</v>
      </c>
      <c r="AA50" s="196">
        <v>10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49.65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37.409999999999997</v>
      </c>
      <c r="AQ50" s="196">
        <v>26.65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1.93</v>
      </c>
      <c r="L51" s="196">
        <v>537.32000000000005</v>
      </c>
      <c r="M51" s="196">
        <v>27.19</v>
      </c>
      <c r="N51" s="196">
        <v>17.45</v>
      </c>
      <c r="O51" s="196">
        <v>0</v>
      </c>
      <c r="P51" s="196">
        <v>37.11</v>
      </c>
      <c r="Q51" s="196">
        <v>2.89</v>
      </c>
      <c r="R51" s="196">
        <v>12.53</v>
      </c>
      <c r="S51" s="196">
        <v>2.89</v>
      </c>
      <c r="T51" s="196">
        <v>0</v>
      </c>
      <c r="U51" s="196">
        <v>20.41</v>
      </c>
      <c r="V51" s="196">
        <v>4.59</v>
      </c>
      <c r="W51" s="196">
        <v>10.29</v>
      </c>
      <c r="X51" s="196">
        <v>29.06</v>
      </c>
      <c r="Y51" s="196">
        <v>0</v>
      </c>
      <c r="Z51">
        <v>0</v>
      </c>
      <c r="AA51" s="196">
        <v>10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54.22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37.409999999999997</v>
      </c>
      <c r="AQ51" s="196">
        <v>26.65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1.93</v>
      </c>
      <c r="L52" s="196">
        <v>531.63</v>
      </c>
      <c r="M52" s="196">
        <v>27.19</v>
      </c>
      <c r="N52" s="196">
        <v>17.45</v>
      </c>
      <c r="O52" s="196">
        <v>0</v>
      </c>
      <c r="P52" s="196">
        <v>37.11</v>
      </c>
      <c r="Q52" s="196">
        <v>2.89</v>
      </c>
      <c r="R52" s="196">
        <v>12.53</v>
      </c>
      <c r="S52" s="196">
        <v>2.89</v>
      </c>
      <c r="T52" s="196">
        <v>0</v>
      </c>
      <c r="U52" s="196">
        <v>20.41</v>
      </c>
      <c r="V52" s="196">
        <v>4.59</v>
      </c>
      <c r="W52" s="196">
        <v>10.29</v>
      </c>
      <c r="X52" s="196">
        <v>29.06</v>
      </c>
      <c r="Y52" s="196">
        <v>0</v>
      </c>
      <c r="Z52">
        <v>0</v>
      </c>
      <c r="AA52" s="196">
        <v>10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54.22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37.409999999999997</v>
      </c>
      <c r="AQ52" s="196">
        <v>26.65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1.93</v>
      </c>
      <c r="L53" s="196">
        <v>555.97</v>
      </c>
      <c r="M53" s="196">
        <v>27.19</v>
      </c>
      <c r="N53" s="196">
        <v>17.45</v>
      </c>
      <c r="O53" s="196">
        <v>0</v>
      </c>
      <c r="P53" s="196">
        <v>37.11</v>
      </c>
      <c r="Q53" s="196">
        <v>2.89</v>
      </c>
      <c r="R53" s="196">
        <v>12.53</v>
      </c>
      <c r="S53" s="196">
        <v>2.89</v>
      </c>
      <c r="T53" s="196">
        <v>0</v>
      </c>
      <c r="U53" s="196">
        <v>20.41</v>
      </c>
      <c r="V53" s="196">
        <v>4.59</v>
      </c>
      <c r="W53" s="196">
        <v>10.29</v>
      </c>
      <c r="X53" s="196">
        <v>29.06</v>
      </c>
      <c r="Y53" s="196">
        <v>0</v>
      </c>
      <c r="Z53">
        <v>0</v>
      </c>
      <c r="AA53" s="196">
        <v>10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54.22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37.409999999999997</v>
      </c>
      <c r="AQ53" s="196">
        <v>26.65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1.93</v>
      </c>
      <c r="L54" s="196">
        <v>491.18</v>
      </c>
      <c r="M54" s="196">
        <v>27.19</v>
      </c>
      <c r="N54" s="196">
        <v>17.45</v>
      </c>
      <c r="O54" s="196">
        <v>0</v>
      </c>
      <c r="P54" s="196">
        <v>37.11</v>
      </c>
      <c r="Q54" s="196">
        <v>2.89</v>
      </c>
      <c r="R54" s="196">
        <v>12.53</v>
      </c>
      <c r="S54" s="196">
        <v>2.89</v>
      </c>
      <c r="T54" s="196">
        <v>0</v>
      </c>
      <c r="U54" s="196">
        <v>20.41</v>
      </c>
      <c r="V54" s="196">
        <v>4.59</v>
      </c>
      <c r="W54" s="196">
        <v>10.29</v>
      </c>
      <c r="X54" s="196">
        <v>29.06</v>
      </c>
      <c r="Y54" s="196">
        <v>0</v>
      </c>
      <c r="Z54">
        <v>0</v>
      </c>
      <c r="AA54" s="196">
        <v>11.2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54.22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37.409999999999997</v>
      </c>
      <c r="AQ54" s="196">
        <v>26.65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1.93</v>
      </c>
      <c r="L55" s="196">
        <v>401.61</v>
      </c>
      <c r="M55" s="196">
        <v>27.19</v>
      </c>
      <c r="N55" s="196">
        <v>17.45</v>
      </c>
      <c r="O55" s="196">
        <v>0</v>
      </c>
      <c r="P55" s="196">
        <v>37.11</v>
      </c>
      <c r="Q55" s="196">
        <v>2.89</v>
      </c>
      <c r="R55" s="196">
        <v>12.53</v>
      </c>
      <c r="S55" s="196">
        <v>2.89</v>
      </c>
      <c r="T55" s="196">
        <v>0</v>
      </c>
      <c r="U55" s="196">
        <v>20.41</v>
      </c>
      <c r="V55" s="196">
        <v>4.59</v>
      </c>
      <c r="W55" s="196">
        <v>10.29</v>
      </c>
      <c r="X55" s="196">
        <v>29.06</v>
      </c>
      <c r="Y55" s="196">
        <v>0</v>
      </c>
      <c r="Z55">
        <v>0</v>
      </c>
      <c r="AA55" s="196">
        <v>11.2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54.22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37.409999999999997</v>
      </c>
      <c r="AQ55" s="196">
        <v>26.65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1.93</v>
      </c>
      <c r="L56" s="196">
        <v>351.53</v>
      </c>
      <c r="M56" s="196">
        <v>27.19</v>
      </c>
      <c r="N56" s="196">
        <v>17.45</v>
      </c>
      <c r="O56" s="196">
        <v>0</v>
      </c>
      <c r="P56" s="196">
        <v>37.11</v>
      </c>
      <c r="Q56" s="196">
        <v>2.89</v>
      </c>
      <c r="R56" s="196">
        <v>12.53</v>
      </c>
      <c r="S56" s="196">
        <v>2.89</v>
      </c>
      <c r="T56" s="196">
        <v>0</v>
      </c>
      <c r="U56" s="196">
        <v>20.41</v>
      </c>
      <c r="V56" s="196">
        <v>4.59</v>
      </c>
      <c r="W56" s="196">
        <v>10.29</v>
      </c>
      <c r="X56" s="196">
        <v>29.06</v>
      </c>
      <c r="Y56" s="196">
        <v>0</v>
      </c>
      <c r="Z56">
        <v>0</v>
      </c>
      <c r="AA56" s="196">
        <v>11.2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53.71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37.409999999999997</v>
      </c>
      <c r="AQ56" s="196">
        <v>26.65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1.93</v>
      </c>
      <c r="L57" s="196">
        <v>370.79</v>
      </c>
      <c r="M57" s="196">
        <v>27.19</v>
      </c>
      <c r="N57" s="196">
        <v>17.45</v>
      </c>
      <c r="O57" s="196">
        <v>0</v>
      </c>
      <c r="P57" s="196">
        <v>37.11</v>
      </c>
      <c r="Q57" s="196">
        <v>2.89</v>
      </c>
      <c r="R57" s="196">
        <v>12.53</v>
      </c>
      <c r="S57" s="196">
        <v>2.89</v>
      </c>
      <c r="T57" s="196">
        <v>0</v>
      </c>
      <c r="U57" s="196">
        <v>22.59</v>
      </c>
      <c r="V57" s="196">
        <v>4.59</v>
      </c>
      <c r="W57" s="196">
        <v>10.29</v>
      </c>
      <c r="X57" s="196">
        <v>29.06</v>
      </c>
      <c r="Y57" s="196">
        <v>0</v>
      </c>
      <c r="Z57">
        <v>0</v>
      </c>
      <c r="AA57" s="196">
        <v>11.2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50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37.409999999999997</v>
      </c>
      <c r="AQ57" s="196">
        <v>26.65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1.93</v>
      </c>
      <c r="L58" s="196">
        <v>401.61</v>
      </c>
      <c r="M58" s="196">
        <v>27.19</v>
      </c>
      <c r="N58" s="196">
        <v>17.45</v>
      </c>
      <c r="O58" s="196">
        <v>0</v>
      </c>
      <c r="P58" s="196">
        <v>37.11</v>
      </c>
      <c r="Q58" s="196">
        <v>2.89</v>
      </c>
      <c r="R58" s="196">
        <v>12.53</v>
      </c>
      <c r="S58" s="196">
        <v>2.89</v>
      </c>
      <c r="T58" s="196">
        <v>0</v>
      </c>
      <c r="U58" s="196">
        <v>23.26</v>
      </c>
      <c r="V58" s="196">
        <v>4.59</v>
      </c>
      <c r="W58" s="196">
        <v>10.29</v>
      </c>
      <c r="X58" s="196">
        <v>29.06</v>
      </c>
      <c r="Y58" s="196">
        <v>0</v>
      </c>
      <c r="Z58">
        <v>0</v>
      </c>
      <c r="AA58" s="196">
        <v>11.2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50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37.409999999999997</v>
      </c>
      <c r="AQ58" s="196">
        <v>26.65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1.93</v>
      </c>
      <c r="L59" s="196">
        <v>451.69</v>
      </c>
      <c r="M59" s="196">
        <v>27.19</v>
      </c>
      <c r="N59" s="196">
        <v>17.45</v>
      </c>
      <c r="O59" s="196">
        <v>0</v>
      </c>
      <c r="P59" s="196">
        <v>37.11</v>
      </c>
      <c r="Q59" s="196">
        <v>2.89</v>
      </c>
      <c r="R59" s="196">
        <v>12.53</v>
      </c>
      <c r="S59" s="196">
        <v>2.89</v>
      </c>
      <c r="T59" s="196">
        <v>0</v>
      </c>
      <c r="U59" s="196">
        <v>23.61</v>
      </c>
      <c r="V59" s="196">
        <v>4.59</v>
      </c>
      <c r="W59" s="196">
        <v>10.29</v>
      </c>
      <c r="X59" s="196">
        <v>29.06</v>
      </c>
      <c r="Y59" s="196">
        <v>0</v>
      </c>
      <c r="Z59">
        <v>0</v>
      </c>
      <c r="AA59" s="196">
        <v>11.2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50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37.409999999999997</v>
      </c>
      <c r="AQ59" s="196">
        <v>26.65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1.93</v>
      </c>
      <c r="L60" s="196">
        <v>451.69</v>
      </c>
      <c r="M60" s="196">
        <v>27.19</v>
      </c>
      <c r="N60" s="196">
        <v>17.45</v>
      </c>
      <c r="O60" s="196">
        <v>0</v>
      </c>
      <c r="P60" s="196">
        <v>37.11</v>
      </c>
      <c r="Q60" s="196">
        <v>2.89</v>
      </c>
      <c r="R60" s="196">
        <v>12.53</v>
      </c>
      <c r="S60" s="196">
        <v>2.89</v>
      </c>
      <c r="T60" s="196">
        <v>0</v>
      </c>
      <c r="U60" s="196">
        <v>24.16</v>
      </c>
      <c r="V60" s="196">
        <v>4.59</v>
      </c>
      <c r="W60" s="196">
        <v>10.29</v>
      </c>
      <c r="X60" s="196">
        <v>29.06</v>
      </c>
      <c r="Y60" s="196">
        <v>0</v>
      </c>
      <c r="Z60">
        <v>0</v>
      </c>
      <c r="AA60" s="196">
        <v>11.2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50</v>
      </c>
      <c r="AJ60" s="196">
        <v>0</v>
      </c>
      <c r="AK60" s="196">
        <v>0</v>
      </c>
      <c r="AL60" s="196">
        <v>0</v>
      </c>
      <c r="AM60" s="196">
        <v>0.38</v>
      </c>
      <c r="AN60" s="196">
        <v>0</v>
      </c>
      <c r="AO60">
        <v>0</v>
      </c>
      <c r="AP60" s="196">
        <v>37.409999999999997</v>
      </c>
      <c r="AQ60" s="196">
        <v>26.65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1.93</v>
      </c>
      <c r="L61" s="196">
        <v>411.32</v>
      </c>
      <c r="M61" s="196">
        <v>27.19</v>
      </c>
      <c r="N61" s="196">
        <v>17.45</v>
      </c>
      <c r="O61" s="196">
        <v>0</v>
      </c>
      <c r="P61" s="196">
        <v>37.11</v>
      </c>
      <c r="Q61" s="196">
        <v>2.89</v>
      </c>
      <c r="R61" s="196">
        <v>12.53</v>
      </c>
      <c r="S61" s="196">
        <v>2.89</v>
      </c>
      <c r="T61" s="196">
        <v>0</v>
      </c>
      <c r="U61" s="196">
        <v>24.85</v>
      </c>
      <c r="V61" s="196">
        <v>4.59</v>
      </c>
      <c r="W61" s="196">
        <v>10.29</v>
      </c>
      <c r="X61" s="196">
        <v>29.06</v>
      </c>
      <c r="Y61" s="196">
        <v>0</v>
      </c>
      <c r="Z61">
        <v>0</v>
      </c>
      <c r="AA61" s="196">
        <v>11.2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50</v>
      </c>
      <c r="AJ61" s="196">
        <v>0</v>
      </c>
      <c r="AK61" s="196">
        <v>0</v>
      </c>
      <c r="AL61" s="196">
        <v>0</v>
      </c>
      <c r="AM61" s="196">
        <v>0.38</v>
      </c>
      <c r="AN61" s="196">
        <v>0</v>
      </c>
      <c r="AO61">
        <v>0</v>
      </c>
      <c r="AP61" s="196">
        <v>37.409999999999997</v>
      </c>
      <c r="AQ61" s="196">
        <v>26.65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1.93</v>
      </c>
      <c r="L62" s="196">
        <v>416.34</v>
      </c>
      <c r="M62" s="196">
        <v>27.19</v>
      </c>
      <c r="N62" s="196">
        <v>17.45</v>
      </c>
      <c r="O62" s="196">
        <v>0</v>
      </c>
      <c r="P62" s="196">
        <v>37.11</v>
      </c>
      <c r="Q62" s="196">
        <v>2.89</v>
      </c>
      <c r="R62" s="196">
        <v>12.53</v>
      </c>
      <c r="S62" s="196">
        <v>2.89</v>
      </c>
      <c r="T62" s="196">
        <v>0</v>
      </c>
      <c r="U62" s="196">
        <v>25.33</v>
      </c>
      <c r="V62" s="196">
        <v>4.59</v>
      </c>
      <c r="W62" s="196">
        <v>10.29</v>
      </c>
      <c r="X62" s="196">
        <v>29.06</v>
      </c>
      <c r="Y62" s="196">
        <v>0</v>
      </c>
      <c r="Z62">
        <v>0</v>
      </c>
      <c r="AA62" s="196">
        <v>11.2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50</v>
      </c>
      <c r="AJ62" s="196">
        <v>0</v>
      </c>
      <c r="AK62" s="196">
        <v>0</v>
      </c>
      <c r="AL62" s="196">
        <v>0</v>
      </c>
      <c r="AM62" s="196">
        <v>0.38</v>
      </c>
      <c r="AN62" s="196">
        <v>0</v>
      </c>
      <c r="AO62">
        <v>0</v>
      </c>
      <c r="AP62" s="196">
        <v>37.409999999999997</v>
      </c>
      <c r="AQ62" s="196">
        <v>26.65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1.93</v>
      </c>
      <c r="L63" s="196">
        <v>421.36</v>
      </c>
      <c r="M63" s="196">
        <v>27.19</v>
      </c>
      <c r="N63" s="196">
        <v>17.45</v>
      </c>
      <c r="O63" s="196">
        <v>0</v>
      </c>
      <c r="P63" s="196">
        <v>37.11</v>
      </c>
      <c r="Q63" s="196">
        <v>2.89</v>
      </c>
      <c r="R63" s="196">
        <v>12.53</v>
      </c>
      <c r="S63" s="196">
        <v>2.89</v>
      </c>
      <c r="T63" s="196">
        <v>0</v>
      </c>
      <c r="U63" s="196">
        <v>25.7</v>
      </c>
      <c r="V63" s="196">
        <v>4.59</v>
      </c>
      <c r="W63" s="196">
        <v>10.29</v>
      </c>
      <c r="X63" s="196">
        <v>29.06</v>
      </c>
      <c r="Y63" s="196">
        <v>0</v>
      </c>
      <c r="Z63">
        <v>0</v>
      </c>
      <c r="AA63" s="196">
        <v>11.2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53.71</v>
      </c>
      <c r="AJ63" s="196">
        <v>0</v>
      </c>
      <c r="AK63" s="196">
        <v>0</v>
      </c>
      <c r="AL63" s="196">
        <v>0</v>
      </c>
      <c r="AM63" s="196">
        <v>0.38</v>
      </c>
      <c r="AN63" s="196">
        <v>0</v>
      </c>
      <c r="AO63">
        <v>0</v>
      </c>
      <c r="AP63" s="196">
        <v>37.409999999999997</v>
      </c>
      <c r="AQ63" s="196">
        <v>26.65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1.93</v>
      </c>
      <c r="L64" s="196">
        <v>431.39</v>
      </c>
      <c r="M64" s="196">
        <v>27.19</v>
      </c>
      <c r="N64" s="196">
        <v>17.45</v>
      </c>
      <c r="O64" s="196">
        <v>0</v>
      </c>
      <c r="P64" s="196">
        <v>37.11</v>
      </c>
      <c r="Q64" s="196">
        <v>2.89</v>
      </c>
      <c r="R64" s="196">
        <v>12.53</v>
      </c>
      <c r="S64" s="196">
        <v>2.89</v>
      </c>
      <c r="T64" s="196">
        <v>0</v>
      </c>
      <c r="U64" s="196">
        <v>25.7</v>
      </c>
      <c r="V64" s="196">
        <v>4.59</v>
      </c>
      <c r="W64" s="196">
        <v>10.29</v>
      </c>
      <c r="X64" s="196">
        <v>29.06</v>
      </c>
      <c r="Y64" s="196">
        <v>0</v>
      </c>
      <c r="Z64">
        <v>0</v>
      </c>
      <c r="AA64" s="196">
        <v>11.2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53.71</v>
      </c>
      <c r="AJ64" s="196">
        <v>0</v>
      </c>
      <c r="AK64" s="196">
        <v>0</v>
      </c>
      <c r="AL64" s="196">
        <v>0</v>
      </c>
      <c r="AM64" s="196">
        <v>0.38</v>
      </c>
      <c r="AN64" s="196">
        <v>0</v>
      </c>
      <c r="AO64">
        <v>0</v>
      </c>
      <c r="AP64" s="196">
        <v>37.409999999999997</v>
      </c>
      <c r="AQ64" s="196">
        <v>26.65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1.93</v>
      </c>
      <c r="L65" s="196">
        <v>431.39</v>
      </c>
      <c r="M65" s="196">
        <v>27.19</v>
      </c>
      <c r="N65" s="196">
        <v>17.45</v>
      </c>
      <c r="O65" s="196">
        <v>0</v>
      </c>
      <c r="P65" s="196">
        <v>37.11</v>
      </c>
      <c r="Q65" s="196">
        <v>2.89</v>
      </c>
      <c r="R65" s="196">
        <v>12.53</v>
      </c>
      <c r="S65" s="196">
        <v>2.89</v>
      </c>
      <c r="T65" s="196">
        <v>0</v>
      </c>
      <c r="U65" s="196">
        <v>25.7</v>
      </c>
      <c r="V65" s="196">
        <v>4.59</v>
      </c>
      <c r="W65" s="196">
        <v>10.29</v>
      </c>
      <c r="X65" s="196">
        <v>29.06</v>
      </c>
      <c r="Y65" s="196">
        <v>0</v>
      </c>
      <c r="Z65">
        <v>0</v>
      </c>
      <c r="AA65" s="196">
        <v>11.2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53.71</v>
      </c>
      <c r="AJ65" s="196">
        <v>0</v>
      </c>
      <c r="AK65" s="196">
        <v>0</v>
      </c>
      <c r="AL65" s="196">
        <v>0</v>
      </c>
      <c r="AM65" s="196">
        <v>0.38</v>
      </c>
      <c r="AN65" s="196">
        <v>0</v>
      </c>
      <c r="AO65">
        <v>0</v>
      </c>
      <c r="AP65" s="196">
        <v>37.409999999999997</v>
      </c>
      <c r="AQ65" s="196">
        <v>26.65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1.93</v>
      </c>
      <c r="L66" s="196">
        <v>461.49</v>
      </c>
      <c r="M66" s="196">
        <v>27.19</v>
      </c>
      <c r="N66" s="196">
        <v>17.45</v>
      </c>
      <c r="O66" s="196">
        <v>0</v>
      </c>
      <c r="P66" s="196">
        <v>37.11</v>
      </c>
      <c r="Q66" s="196">
        <v>2.89</v>
      </c>
      <c r="R66" s="196">
        <v>12.53</v>
      </c>
      <c r="S66" s="196">
        <v>2.89</v>
      </c>
      <c r="T66" s="196">
        <v>0</v>
      </c>
      <c r="U66" s="196">
        <v>25.7</v>
      </c>
      <c r="V66" s="196">
        <v>4.59</v>
      </c>
      <c r="W66" s="196">
        <v>10.29</v>
      </c>
      <c r="X66" s="196">
        <v>29.06</v>
      </c>
      <c r="Y66" s="196">
        <v>0</v>
      </c>
      <c r="Z66">
        <v>0</v>
      </c>
      <c r="AA66" s="196">
        <v>11.2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53.71</v>
      </c>
      <c r="AJ66" s="196">
        <v>0</v>
      </c>
      <c r="AK66" s="196">
        <v>0</v>
      </c>
      <c r="AL66" s="196">
        <v>0</v>
      </c>
      <c r="AM66" s="196">
        <v>0.38</v>
      </c>
      <c r="AN66" s="196">
        <v>0</v>
      </c>
      <c r="AO66">
        <v>0</v>
      </c>
      <c r="AP66" s="196">
        <v>37.409999999999997</v>
      </c>
      <c r="AQ66" s="196">
        <v>26.65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</v>
      </c>
      <c r="L67" s="196">
        <v>544.09</v>
      </c>
      <c r="M67" s="196">
        <v>27.19</v>
      </c>
      <c r="N67" s="196">
        <v>17.45</v>
      </c>
      <c r="O67" s="196">
        <v>0</v>
      </c>
      <c r="P67" s="196">
        <v>37.11</v>
      </c>
      <c r="Q67" s="196">
        <v>3.16</v>
      </c>
      <c r="R67" s="196">
        <v>12.53</v>
      </c>
      <c r="S67" s="196">
        <v>7.8</v>
      </c>
      <c r="T67" s="196">
        <v>0</v>
      </c>
      <c r="U67" s="196">
        <v>25.7</v>
      </c>
      <c r="V67" s="196">
        <v>4.59</v>
      </c>
      <c r="W67" s="196">
        <v>10.29</v>
      </c>
      <c r="X67" s="196">
        <v>29.06</v>
      </c>
      <c r="Y67" s="196">
        <v>0</v>
      </c>
      <c r="Z67">
        <v>0</v>
      </c>
      <c r="AA67" s="196">
        <v>11.2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68.52</v>
      </c>
      <c r="AJ67" s="196">
        <v>0</v>
      </c>
      <c r="AK67" s="196">
        <v>0</v>
      </c>
      <c r="AL67" s="196">
        <v>0</v>
      </c>
      <c r="AM67" s="196">
        <v>0.38</v>
      </c>
      <c r="AN67" s="196">
        <v>0</v>
      </c>
      <c r="AO67">
        <v>0</v>
      </c>
      <c r="AP67" s="196">
        <v>37.409999999999997</v>
      </c>
      <c r="AQ67" s="196">
        <v>26.65</v>
      </c>
      <c r="AR67" s="196">
        <v>17.04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</v>
      </c>
      <c r="L68" s="196">
        <v>557.15</v>
      </c>
      <c r="M68" s="196">
        <v>27.19</v>
      </c>
      <c r="N68" s="196">
        <v>17.45</v>
      </c>
      <c r="O68" s="196">
        <v>0</v>
      </c>
      <c r="P68" s="196">
        <v>37.11</v>
      </c>
      <c r="Q68" s="196">
        <v>3.16</v>
      </c>
      <c r="R68" s="196">
        <v>12.53</v>
      </c>
      <c r="S68" s="196">
        <v>7.8</v>
      </c>
      <c r="T68" s="196">
        <v>0</v>
      </c>
      <c r="U68" s="196">
        <v>25.7</v>
      </c>
      <c r="V68" s="196">
        <v>4.59</v>
      </c>
      <c r="W68" s="196">
        <v>10.29</v>
      </c>
      <c r="X68" s="196">
        <v>29.06</v>
      </c>
      <c r="Y68" s="196">
        <v>0</v>
      </c>
      <c r="Z68">
        <v>0</v>
      </c>
      <c r="AA68" s="196">
        <v>11.2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68.52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37.409999999999997</v>
      </c>
      <c r="AQ68" s="196">
        <v>26.65</v>
      </c>
      <c r="AR68" s="196">
        <v>6.86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</v>
      </c>
      <c r="L69" s="196">
        <v>557.15</v>
      </c>
      <c r="M69" s="196">
        <v>27.19</v>
      </c>
      <c r="N69" s="196">
        <v>17.45</v>
      </c>
      <c r="O69" s="196">
        <v>0</v>
      </c>
      <c r="P69" s="196">
        <v>37.11</v>
      </c>
      <c r="Q69" s="196">
        <v>3.16</v>
      </c>
      <c r="R69" s="196">
        <v>12.53</v>
      </c>
      <c r="S69" s="196">
        <v>7.8</v>
      </c>
      <c r="T69" s="196">
        <v>0</v>
      </c>
      <c r="U69" s="196">
        <v>25.7</v>
      </c>
      <c r="V69" s="196">
        <v>4.59</v>
      </c>
      <c r="W69" s="196">
        <v>10.29</v>
      </c>
      <c r="X69" s="196">
        <v>29.06</v>
      </c>
      <c r="Y69" s="196">
        <v>0</v>
      </c>
      <c r="Z69">
        <v>0</v>
      </c>
      <c r="AA69" s="196">
        <v>11.2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68.52</v>
      </c>
      <c r="AJ69" s="196">
        <v>0</v>
      </c>
      <c r="AK69" s="196">
        <v>0</v>
      </c>
      <c r="AL69" s="196">
        <v>0</v>
      </c>
      <c r="AM69" s="196">
        <v>20</v>
      </c>
      <c r="AN69" s="196">
        <v>0</v>
      </c>
      <c r="AO69">
        <v>0</v>
      </c>
      <c r="AP69" s="196">
        <v>37.409999999999997</v>
      </c>
      <c r="AQ69" s="196">
        <v>26.65</v>
      </c>
      <c r="AR69" s="196">
        <v>2.35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</v>
      </c>
      <c r="L70" s="196">
        <v>557.15</v>
      </c>
      <c r="M70" s="196">
        <v>27.19</v>
      </c>
      <c r="N70" s="196">
        <v>17.45</v>
      </c>
      <c r="O70" s="196">
        <v>0</v>
      </c>
      <c r="P70" s="196">
        <v>37.11</v>
      </c>
      <c r="Q70" s="196">
        <v>3.16</v>
      </c>
      <c r="R70" s="196">
        <v>12.53</v>
      </c>
      <c r="S70" s="196">
        <v>7.8</v>
      </c>
      <c r="T70" s="196">
        <v>0</v>
      </c>
      <c r="U70" s="196">
        <v>25.7</v>
      </c>
      <c r="V70" s="196">
        <v>4.59</v>
      </c>
      <c r="W70" s="196">
        <v>10.29</v>
      </c>
      <c r="X70" s="196">
        <v>29.06</v>
      </c>
      <c r="Y70" s="196">
        <v>0</v>
      </c>
      <c r="Z70">
        <v>0</v>
      </c>
      <c r="AA70" s="196">
        <v>11.2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68.52</v>
      </c>
      <c r="AJ70" s="196">
        <v>0</v>
      </c>
      <c r="AK70" s="196">
        <v>0</v>
      </c>
      <c r="AL70" s="196">
        <v>0</v>
      </c>
      <c r="AM70" s="196">
        <v>19.809999999999999</v>
      </c>
      <c r="AN70" s="196">
        <v>0</v>
      </c>
      <c r="AO70">
        <v>0</v>
      </c>
      <c r="AP70" s="196">
        <v>37.409999999999997</v>
      </c>
      <c r="AQ70" s="196">
        <v>26.65</v>
      </c>
      <c r="AR70" s="196">
        <v>0.51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</v>
      </c>
      <c r="L71" s="196">
        <v>557.15</v>
      </c>
      <c r="M71" s="196">
        <v>27.19</v>
      </c>
      <c r="N71" s="196">
        <v>17.45</v>
      </c>
      <c r="O71" s="196">
        <v>0</v>
      </c>
      <c r="P71" s="196">
        <v>37.11</v>
      </c>
      <c r="Q71" s="196">
        <v>3.16</v>
      </c>
      <c r="R71" s="196">
        <v>12.53</v>
      </c>
      <c r="S71" s="196">
        <v>7.8</v>
      </c>
      <c r="T71" s="196">
        <v>0</v>
      </c>
      <c r="U71" s="196">
        <v>25.7</v>
      </c>
      <c r="V71" s="196">
        <v>4.59</v>
      </c>
      <c r="W71" s="196">
        <v>10.29</v>
      </c>
      <c r="X71" s="196">
        <v>29.06</v>
      </c>
      <c r="Y71" s="196">
        <v>0</v>
      </c>
      <c r="Z71">
        <v>0</v>
      </c>
      <c r="AA71" s="196">
        <v>11.2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68.52</v>
      </c>
      <c r="AJ71" s="196">
        <v>0</v>
      </c>
      <c r="AK71" s="196">
        <v>0</v>
      </c>
      <c r="AL71" s="196">
        <v>0</v>
      </c>
      <c r="AM71" s="196">
        <v>20</v>
      </c>
      <c r="AN71" s="196">
        <v>0</v>
      </c>
      <c r="AO71">
        <v>0</v>
      </c>
      <c r="AP71" s="196">
        <v>37.409999999999997</v>
      </c>
      <c r="AQ71" s="196">
        <v>26.65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</v>
      </c>
      <c r="L72" s="196">
        <v>557.15</v>
      </c>
      <c r="M72" s="196">
        <v>27.19</v>
      </c>
      <c r="N72" s="196">
        <v>17.45</v>
      </c>
      <c r="O72" s="196">
        <v>0</v>
      </c>
      <c r="P72" s="196">
        <v>37.11</v>
      </c>
      <c r="Q72" s="196">
        <v>3.16</v>
      </c>
      <c r="R72" s="196">
        <v>12.53</v>
      </c>
      <c r="S72" s="196">
        <v>7.8</v>
      </c>
      <c r="T72" s="196">
        <v>0</v>
      </c>
      <c r="U72" s="196">
        <v>25.7</v>
      </c>
      <c r="V72" s="196">
        <v>4.59</v>
      </c>
      <c r="W72" s="196">
        <v>10.29</v>
      </c>
      <c r="X72" s="196">
        <v>29.06</v>
      </c>
      <c r="Y72" s="196">
        <v>0</v>
      </c>
      <c r="Z72">
        <v>0</v>
      </c>
      <c r="AA72" s="196">
        <v>11.2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68.52</v>
      </c>
      <c r="AJ72" s="196">
        <v>0</v>
      </c>
      <c r="AK72" s="196">
        <v>0</v>
      </c>
      <c r="AL72" s="196">
        <v>0</v>
      </c>
      <c r="AM72" s="196">
        <v>18.5</v>
      </c>
      <c r="AN72" s="196">
        <v>0</v>
      </c>
      <c r="AO72">
        <v>0</v>
      </c>
      <c r="AP72" s="196">
        <v>37.409999999999997</v>
      </c>
      <c r="AQ72" s="196">
        <v>26.65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</v>
      </c>
      <c r="L73" s="196">
        <v>557.15</v>
      </c>
      <c r="M73" s="196">
        <v>27.19</v>
      </c>
      <c r="N73" s="196">
        <v>17.45</v>
      </c>
      <c r="O73" s="196">
        <v>0</v>
      </c>
      <c r="P73" s="196">
        <v>37.11</v>
      </c>
      <c r="Q73" s="196">
        <v>3.16</v>
      </c>
      <c r="R73" s="196">
        <v>12.53</v>
      </c>
      <c r="S73" s="196">
        <v>7.8</v>
      </c>
      <c r="T73" s="196">
        <v>0</v>
      </c>
      <c r="U73" s="196">
        <v>25.7</v>
      </c>
      <c r="V73" s="196">
        <v>4.59</v>
      </c>
      <c r="W73" s="196">
        <v>10.29</v>
      </c>
      <c r="X73" s="196">
        <v>29.06</v>
      </c>
      <c r="Y73" s="196">
        <v>0</v>
      </c>
      <c r="Z73">
        <v>0</v>
      </c>
      <c r="AA73" s="196">
        <v>11.2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68.52</v>
      </c>
      <c r="AJ73" s="196">
        <v>0</v>
      </c>
      <c r="AK73" s="196">
        <v>0</v>
      </c>
      <c r="AL73" s="196">
        <v>0</v>
      </c>
      <c r="AM73" s="196">
        <v>18.5</v>
      </c>
      <c r="AN73" s="196">
        <v>0</v>
      </c>
      <c r="AO73">
        <v>0</v>
      </c>
      <c r="AP73" s="196">
        <v>37.409999999999997</v>
      </c>
      <c r="AQ73" s="196">
        <v>26.65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</v>
      </c>
      <c r="L74" s="196">
        <v>557.15</v>
      </c>
      <c r="M74" s="196">
        <v>27.19</v>
      </c>
      <c r="N74" s="196">
        <v>17.45</v>
      </c>
      <c r="O74" s="196">
        <v>0</v>
      </c>
      <c r="P74" s="196">
        <v>37.11</v>
      </c>
      <c r="Q74" s="196">
        <v>3.16</v>
      </c>
      <c r="R74" s="196">
        <v>12.53</v>
      </c>
      <c r="S74" s="196">
        <v>7.8</v>
      </c>
      <c r="T74" s="196">
        <v>0</v>
      </c>
      <c r="U74" s="196">
        <v>25.7</v>
      </c>
      <c r="V74" s="196">
        <v>4.59</v>
      </c>
      <c r="W74" s="196">
        <v>10.29</v>
      </c>
      <c r="X74" s="196">
        <v>29.06</v>
      </c>
      <c r="Y74" s="196">
        <v>0</v>
      </c>
      <c r="Z74">
        <v>0</v>
      </c>
      <c r="AA74" s="196">
        <v>11.2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68.52</v>
      </c>
      <c r="AJ74" s="196">
        <v>0</v>
      </c>
      <c r="AK74" s="196">
        <v>0</v>
      </c>
      <c r="AL74" s="196">
        <v>0</v>
      </c>
      <c r="AM74" s="196">
        <v>18.5</v>
      </c>
      <c r="AN74" s="196">
        <v>0</v>
      </c>
      <c r="AO74">
        <v>0</v>
      </c>
      <c r="AP74" s="196">
        <v>37.409999999999997</v>
      </c>
      <c r="AQ74" s="196">
        <v>26.65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</v>
      </c>
      <c r="L75" s="196">
        <v>557.15</v>
      </c>
      <c r="M75" s="196">
        <v>27.19</v>
      </c>
      <c r="N75" s="196">
        <v>17.45</v>
      </c>
      <c r="O75" s="196">
        <v>0</v>
      </c>
      <c r="P75" s="196">
        <v>37.11</v>
      </c>
      <c r="Q75" s="196">
        <v>3.16</v>
      </c>
      <c r="R75" s="196">
        <v>12.53</v>
      </c>
      <c r="S75" s="196">
        <v>7.8</v>
      </c>
      <c r="T75" s="196">
        <v>0</v>
      </c>
      <c r="U75" s="196">
        <v>25.7</v>
      </c>
      <c r="V75" s="196">
        <v>4.59</v>
      </c>
      <c r="W75" s="196">
        <v>10.29</v>
      </c>
      <c r="X75" s="196">
        <v>29.06</v>
      </c>
      <c r="Y75" s="196">
        <v>0</v>
      </c>
      <c r="Z75">
        <v>0</v>
      </c>
      <c r="AA75" s="196">
        <v>10.19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18.440000000000001</v>
      </c>
      <c r="AN75" s="196">
        <v>0</v>
      </c>
      <c r="AO75">
        <v>0</v>
      </c>
      <c r="AP75" s="196">
        <v>37.409999999999997</v>
      </c>
      <c r="AQ75" s="196">
        <v>26.65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</v>
      </c>
      <c r="L76" s="196">
        <v>557.15</v>
      </c>
      <c r="M76" s="196">
        <v>27.19</v>
      </c>
      <c r="N76" s="196">
        <v>17.45</v>
      </c>
      <c r="O76" s="196">
        <v>0</v>
      </c>
      <c r="P76" s="196">
        <v>37.11</v>
      </c>
      <c r="Q76" s="196">
        <v>3.16</v>
      </c>
      <c r="R76" s="196">
        <v>12.53</v>
      </c>
      <c r="S76" s="196">
        <v>7.8</v>
      </c>
      <c r="T76" s="196">
        <v>0</v>
      </c>
      <c r="U76" s="196">
        <v>25.7</v>
      </c>
      <c r="V76" s="196">
        <v>4.59</v>
      </c>
      <c r="W76" s="196">
        <v>10.29</v>
      </c>
      <c r="X76" s="196">
        <v>29.06</v>
      </c>
      <c r="Y76" s="196">
        <v>0</v>
      </c>
      <c r="Z76">
        <v>0</v>
      </c>
      <c r="AA76" s="196">
        <v>10.19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18.440000000000001</v>
      </c>
      <c r="AN76" s="196">
        <v>0</v>
      </c>
      <c r="AO76">
        <v>0</v>
      </c>
      <c r="AP76" s="196">
        <v>37.409999999999997</v>
      </c>
      <c r="AQ76" s="196">
        <v>26.65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</v>
      </c>
      <c r="L77" s="196">
        <v>557.15</v>
      </c>
      <c r="M77" s="196">
        <v>27.19</v>
      </c>
      <c r="N77" s="196">
        <v>17.45</v>
      </c>
      <c r="O77" s="196">
        <v>0</v>
      </c>
      <c r="P77" s="196">
        <v>37.11</v>
      </c>
      <c r="Q77" s="196">
        <v>3.16</v>
      </c>
      <c r="R77" s="196">
        <v>12.53</v>
      </c>
      <c r="S77" s="196">
        <v>7.8</v>
      </c>
      <c r="T77" s="196">
        <v>0</v>
      </c>
      <c r="U77" s="196">
        <v>25.7</v>
      </c>
      <c r="V77" s="196">
        <v>4.59</v>
      </c>
      <c r="W77" s="196">
        <v>10.29</v>
      </c>
      <c r="X77" s="196">
        <v>29.06</v>
      </c>
      <c r="Y77" s="196">
        <v>0</v>
      </c>
      <c r="Z77">
        <v>0</v>
      </c>
      <c r="AA77" s="196">
        <v>10.19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18.88</v>
      </c>
      <c r="AN77" s="196">
        <v>0</v>
      </c>
      <c r="AO77">
        <v>0</v>
      </c>
      <c r="AP77" s="196">
        <v>37.409999999999997</v>
      </c>
      <c r="AQ77" s="196">
        <v>26.65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</v>
      </c>
      <c r="L78" s="196">
        <v>557.15</v>
      </c>
      <c r="M78" s="196">
        <v>27.19</v>
      </c>
      <c r="N78" s="196">
        <v>17.45</v>
      </c>
      <c r="O78" s="196">
        <v>0</v>
      </c>
      <c r="P78" s="196">
        <v>37.11</v>
      </c>
      <c r="Q78" s="196">
        <v>3.16</v>
      </c>
      <c r="R78" s="196">
        <v>12.53</v>
      </c>
      <c r="S78" s="196">
        <v>7.8</v>
      </c>
      <c r="T78" s="196">
        <v>0</v>
      </c>
      <c r="U78" s="196">
        <v>25.7</v>
      </c>
      <c r="V78" s="196">
        <v>4.59</v>
      </c>
      <c r="W78" s="196">
        <v>10.29</v>
      </c>
      <c r="X78" s="196">
        <v>29.06</v>
      </c>
      <c r="Y78" s="196">
        <v>0</v>
      </c>
      <c r="Z78">
        <v>0</v>
      </c>
      <c r="AA78" s="196">
        <v>10.19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19.22</v>
      </c>
      <c r="AN78" s="196">
        <v>0</v>
      </c>
      <c r="AO78">
        <v>0</v>
      </c>
      <c r="AP78" s="196">
        <v>37.409999999999997</v>
      </c>
      <c r="AQ78" s="196">
        <v>26.65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</v>
      </c>
      <c r="L79" s="196">
        <v>557.15</v>
      </c>
      <c r="M79" s="196">
        <v>27.19</v>
      </c>
      <c r="N79" s="196">
        <v>17.45</v>
      </c>
      <c r="O79" s="196">
        <v>0</v>
      </c>
      <c r="P79" s="196">
        <v>37.11</v>
      </c>
      <c r="Q79" s="196">
        <v>3.16</v>
      </c>
      <c r="R79" s="196">
        <v>12.53</v>
      </c>
      <c r="S79" s="196">
        <v>7.8</v>
      </c>
      <c r="T79" s="196">
        <v>0</v>
      </c>
      <c r="U79" s="196">
        <v>25.7</v>
      </c>
      <c r="V79" s="196">
        <v>4.59</v>
      </c>
      <c r="W79" s="196">
        <v>10.29</v>
      </c>
      <c r="X79" s="196">
        <v>29.06</v>
      </c>
      <c r="Y79" s="196">
        <v>0</v>
      </c>
      <c r="Z79">
        <v>0</v>
      </c>
      <c r="AA79" s="196">
        <v>10.19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68.52</v>
      </c>
      <c r="AJ79" s="196">
        <v>0</v>
      </c>
      <c r="AK79" s="196">
        <v>0</v>
      </c>
      <c r="AL79" s="196">
        <v>0</v>
      </c>
      <c r="AM79" s="196">
        <v>20</v>
      </c>
      <c r="AN79" s="196">
        <v>0</v>
      </c>
      <c r="AO79">
        <v>0</v>
      </c>
      <c r="AP79" s="196">
        <v>37.409999999999997</v>
      </c>
      <c r="AQ79" s="196">
        <v>26.65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</v>
      </c>
      <c r="L80" s="196">
        <v>557.15</v>
      </c>
      <c r="M80" s="196">
        <v>27.19</v>
      </c>
      <c r="N80" s="196">
        <v>17.45</v>
      </c>
      <c r="O80" s="196">
        <v>0</v>
      </c>
      <c r="P80" s="196">
        <v>37.11</v>
      </c>
      <c r="Q80" s="196">
        <v>3.16</v>
      </c>
      <c r="R80" s="196">
        <v>12.53</v>
      </c>
      <c r="S80" s="196">
        <v>7.8</v>
      </c>
      <c r="T80" s="196">
        <v>0</v>
      </c>
      <c r="U80" s="196">
        <v>25.7</v>
      </c>
      <c r="V80" s="196">
        <v>4.59</v>
      </c>
      <c r="W80" s="196">
        <v>10.29</v>
      </c>
      <c r="X80" s="196">
        <v>29.06</v>
      </c>
      <c r="Y80" s="196">
        <v>0</v>
      </c>
      <c r="Z80">
        <v>0</v>
      </c>
      <c r="AA80" s="196">
        <v>10.19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68.52</v>
      </c>
      <c r="AJ80" s="196">
        <v>0</v>
      </c>
      <c r="AK80" s="196">
        <v>0</v>
      </c>
      <c r="AL80" s="196">
        <v>0</v>
      </c>
      <c r="AM80" s="196">
        <v>20</v>
      </c>
      <c r="AN80" s="196">
        <v>0</v>
      </c>
      <c r="AO80">
        <v>0</v>
      </c>
      <c r="AP80" s="196">
        <v>37.409999999999997</v>
      </c>
      <c r="AQ80" s="196">
        <v>26.65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</v>
      </c>
      <c r="L81" s="196">
        <v>557.15</v>
      </c>
      <c r="M81" s="196">
        <v>27.19</v>
      </c>
      <c r="N81" s="196">
        <v>17.45</v>
      </c>
      <c r="O81" s="196">
        <v>0</v>
      </c>
      <c r="P81" s="196">
        <v>37.11</v>
      </c>
      <c r="Q81" s="196">
        <v>3.16</v>
      </c>
      <c r="R81" s="196">
        <v>12.53</v>
      </c>
      <c r="S81" s="196">
        <v>7.8</v>
      </c>
      <c r="T81" s="196">
        <v>0</v>
      </c>
      <c r="U81" s="196">
        <v>25.7</v>
      </c>
      <c r="V81" s="196">
        <v>4.59</v>
      </c>
      <c r="W81" s="196">
        <v>10.29</v>
      </c>
      <c r="X81" s="196">
        <v>29.06</v>
      </c>
      <c r="Y81" s="196">
        <v>0</v>
      </c>
      <c r="Z81">
        <v>0</v>
      </c>
      <c r="AA81" s="196">
        <v>10.19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68.52</v>
      </c>
      <c r="AJ81" s="196">
        <v>0</v>
      </c>
      <c r="AK81" s="196">
        <v>0</v>
      </c>
      <c r="AL81" s="196">
        <v>0</v>
      </c>
      <c r="AM81" s="196">
        <v>20</v>
      </c>
      <c r="AN81" s="196">
        <v>0</v>
      </c>
      <c r="AO81">
        <v>0</v>
      </c>
      <c r="AP81" s="196">
        <v>37.409999999999997</v>
      </c>
      <c r="AQ81" s="196">
        <v>26.65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</v>
      </c>
      <c r="L82" s="196">
        <v>557.15</v>
      </c>
      <c r="M82" s="196">
        <v>27.19</v>
      </c>
      <c r="N82" s="196">
        <v>17.45</v>
      </c>
      <c r="O82" s="196">
        <v>0</v>
      </c>
      <c r="P82" s="196">
        <v>37.11</v>
      </c>
      <c r="Q82" s="196">
        <v>3.16</v>
      </c>
      <c r="R82" s="196">
        <v>12.53</v>
      </c>
      <c r="S82" s="196">
        <v>7.8</v>
      </c>
      <c r="T82" s="196">
        <v>0</v>
      </c>
      <c r="U82" s="196">
        <v>25.7</v>
      </c>
      <c r="V82" s="196">
        <v>4.59</v>
      </c>
      <c r="W82" s="196">
        <v>10.29</v>
      </c>
      <c r="X82" s="196">
        <v>29.06</v>
      </c>
      <c r="Y82" s="196">
        <v>0</v>
      </c>
      <c r="Z82">
        <v>0</v>
      </c>
      <c r="AA82" s="196">
        <v>10.19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68.52</v>
      </c>
      <c r="AJ82" s="196">
        <v>0</v>
      </c>
      <c r="AK82" s="196">
        <v>0</v>
      </c>
      <c r="AL82" s="196">
        <v>0</v>
      </c>
      <c r="AM82" s="196">
        <v>20</v>
      </c>
      <c r="AN82" s="196">
        <v>0</v>
      </c>
      <c r="AO82">
        <v>0</v>
      </c>
      <c r="AP82" s="196">
        <v>37.409999999999997</v>
      </c>
      <c r="AQ82" s="196">
        <v>26.65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</v>
      </c>
      <c r="L83" s="196">
        <v>557.15</v>
      </c>
      <c r="M83" s="196">
        <v>27.19</v>
      </c>
      <c r="N83" s="196">
        <v>17.45</v>
      </c>
      <c r="O83" s="196">
        <v>0</v>
      </c>
      <c r="P83" s="196">
        <v>37.11</v>
      </c>
      <c r="Q83" s="196">
        <v>3.16</v>
      </c>
      <c r="R83" s="196">
        <v>12.53</v>
      </c>
      <c r="S83" s="196">
        <v>7.8</v>
      </c>
      <c r="T83" s="196">
        <v>0</v>
      </c>
      <c r="U83" s="196">
        <v>25.7</v>
      </c>
      <c r="V83" s="196">
        <v>4.59</v>
      </c>
      <c r="W83" s="196">
        <v>10.29</v>
      </c>
      <c r="X83" s="196">
        <v>29.06</v>
      </c>
      <c r="Y83" s="196">
        <v>0</v>
      </c>
      <c r="Z83">
        <v>0</v>
      </c>
      <c r="AA83" s="196">
        <v>10.19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68.52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37.409999999999997</v>
      </c>
      <c r="AQ83" s="196">
        <v>26.65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</v>
      </c>
      <c r="L84" s="196">
        <v>557.15</v>
      </c>
      <c r="M84" s="196">
        <v>27.19</v>
      </c>
      <c r="N84" s="196">
        <v>17.45</v>
      </c>
      <c r="O84" s="196">
        <v>0</v>
      </c>
      <c r="P84" s="196">
        <v>37.11</v>
      </c>
      <c r="Q84" s="196">
        <v>3.22</v>
      </c>
      <c r="R84" s="196">
        <v>12.53</v>
      </c>
      <c r="S84" s="196">
        <v>7.8</v>
      </c>
      <c r="T84" s="196">
        <v>0</v>
      </c>
      <c r="U84" s="196">
        <v>25.7</v>
      </c>
      <c r="V84" s="196">
        <v>4.59</v>
      </c>
      <c r="W84" s="196">
        <v>10.29</v>
      </c>
      <c r="X84" s="196">
        <v>29.06</v>
      </c>
      <c r="Y84" s="196">
        <v>0</v>
      </c>
      <c r="Z84">
        <v>0</v>
      </c>
      <c r="AA84" s="196">
        <v>10.19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68.52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37.409999999999997</v>
      </c>
      <c r="AQ84" s="196">
        <v>26.65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9.01</v>
      </c>
      <c r="L85" s="196">
        <v>557.15</v>
      </c>
      <c r="M85" s="196">
        <v>27.19</v>
      </c>
      <c r="N85" s="196">
        <v>17.45</v>
      </c>
      <c r="O85" s="196">
        <v>0</v>
      </c>
      <c r="P85" s="196">
        <v>37.11</v>
      </c>
      <c r="Q85" s="196">
        <v>3.16</v>
      </c>
      <c r="R85" s="196">
        <v>12.53</v>
      </c>
      <c r="S85" s="196">
        <v>7.8</v>
      </c>
      <c r="T85" s="196">
        <v>0</v>
      </c>
      <c r="U85" s="196">
        <v>25.7</v>
      </c>
      <c r="V85" s="196">
        <v>4.59</v>
      </c>
      <c r="W85" s="196">
        <v>10.29</v>
      </c>
      <c r="X85" s="196">
        <v>29.06</v>
      </c>
      <c r="Y85" s="196">
        <v>0</v>
      </c>
      <c r="Z85">
        <v>0</v>
      </c>
      <c r="AA85" s="196">
        <v>10.19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68.52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37.409999999999997</v>
      </c>
      <c r="AQ85" s="196">
        <v>26.65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9.01</v>
      </c>
      <c r="L86" s="196">
        <v>533.35</v>
      </c>
      <c r="M86" s="196">
        <v>27.19</v>
      </c>
      <c r="N86" s="196">
        <v>17.45</v>
      </c>
      <c r="O86" s="196">
        <v>0</v>
      </c>
      <c r="P86" s="196">
        <v>37.11</v>
      </c>
      <c r="Q86" s="196">
        <v>3.16</v>
      </c>
      <c r="R86" s="196">
        <v>12.53</v>
      </c>
      <c r="S86" s="196">
        <v>7.8</v>
      </c>
      <c r="T86" s="196">
        <v>0</v>
      </c>
      <c r="U86" s="196">
        <v>25.7</v>
      </c>
      <c r="V86" s="196">
        <v>4.59</v>
      </c>
      <c r="W86" s="196">
        <v>10.29</v>
      </c>
      <c r="X86" s="196">
        <v>29.06</v>
      </c>
      <c r="Y86" s="196">
        <v>0</v>
      </c>
      <c r="Z86">
        <v>0</v>
      </c>
      <c r="AA86" s="196">
        <v>10.19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68.52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37.409999999999997</v>
      </c>
      <c r="AQ86" s="196">
        <v>26.65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9.01</v>
      </c>
      <c r="L87" s="196">
        <v>465.72</v>
      </c>
      <c r="M87" s="196">
        <v>27.19</v>
      </c>
      <c r="N87" s="196">
        <v>17.45</v>
      </c>
      <c r="O87" s="196">
        <v>0</v>
      </c>
      <c r="P87" s="196">
        <v>37.11</v>
      </c>
      <c r="Q87" s="196">
        <v>3.16</v>
      </c>
      <c r="R87" s="196">
        <v>12.53</v>
      </c>
      <c r="S87" s="196">
        <v>7.8</v>
      </c>
      <c r="T87" s="196">
        <v>0</v>
      </c>
      <c r="U87" s="196">
        <v>25.7</v>
      </c>
      <c r="V87" s="196">
        <v>4.59</v>
      </c>
      <c r="W87" s="196">
        <v>10.29</v>
      </c>
      <c r="X87" s="196">
        <v>29.06</v>
      </c>
      <c r="Y87" s="196">
        <v>0</v>
      </c>
      <c r="Z87">
        <v>0</v>
      </c>
      <c r="AA87" s="196">
        <v>10.19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53.71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37.409999999999997</v>
      </c>
      <c r="AQ87" s="196">
        <v>26.65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1.93</v>
      </c>
      <c r="L88" s="196">
        <v>387.45</v>
      </c>
      <c r="M88" s="196">
        <v>27.19</v>
      </c>
      <c r="N88" s="196">
        <v>17.45</v>
      </c>
      <c r="O88" s="196">
        <v>0</v>
      </c>
      <c r="P88" s="196">
        <v>37.11</v>
      </c>
      <c r="Q88" s="196">
        <v>2.89</v>
      </c>
      <c r="R88" s="196">
        <v>12.53</v>
      </c>
      <c r="S88" s="196">
        <v>2.89</v>
      </c>
      <c r="T88" s="196">
        <v>0</v>
      </c>
      <c r="U88" s="196">
        <v>25.7</v>
      </c>
      <c r="V88" s="196">
        <v>4.59</v>
      </c>
      <c r="W88" s="196">
        <v>10.29</v>
      </c>
      <c r="X88" s="196">
        <v>29.06</v>
      </c>
      <c r="Y88" s="196">
        <v>0</v>
      </c>
      <c r="Z88">
        <v>0</v>
      </c>
      <c r="AA88" s="196">
        <v>10.19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53.71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37.409999999999997</v>
      </c>
      <c r="AQ88" s="196">
        <v>26.65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1.93</v>
      </c>
      <c r="L89" s="196">
        <v>332.27</v>
      </c>
      <c r="M89" s="196">
        <v>27.19</v>
      </c>
      <c r="N89" s="196">
        <v>17.45</v>
      </c>
      <c r="O89" s="196">
        <v>0</v>
      </c>
      <c r="P89" s="196">
        <v>37.11</v>
      </c>
      <c r="Q89" s="196">
        <v>2.89</v>
      </c>
      <c r="R89" s="196">
        <v>12.53</v>
      </c>
      <c r="S89" s="196">
        <v>2.89</v>
      </c>
      <c r="T89" s="196">
        <v>0</v>
      </c>
      <c r="U89" s="196">
        <v>25.7</v>
      </c>
      <c r="V89" s="196">
        <v>5.37</v>
      </c>
      <c r="W89" s="196">
        <v>10.29</v>
      </c>
      <c r="X89" s="196">
        <v>43.59</v>
      </c>
      <c r="Y89" s="196">
        <v>0</v>
      </c>
      <c r="Z89">
        <v>0</v>
      </c>
      <c r="AA89" s="196">
        <v>10.19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50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37.409999999999997</v>
      </c>
      <c r="AQ89" s="196">
        <v>26.65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1.93</v>
      </c>
      <c r="L90" s="196">
        <v>306.27</v>
      </c>
      <c r="M90" s="196">
        <v>27.19</v>
      </c>
      <c r="N90" s="196">
        <v>17.45</v>
      </c>
      <c r="O90" s="196">
        <v>0</v>
      </c>
      <c r="P90" s="196">
        <v>37.11</v>
      </c>
      <c r="Q90" s="196">
        <v>2.89</v>
      </c>
      <c r="R90" s="196">
        <v>12.53</v>
      </c>
      <c r="S90" s="196">
        <v>2.89</v>
      </c>
      <c r="T90" s="196">
        <v>0</v>
      </c>
      <c r="U90" s="196">
        <v>25.7</v>
      </c>
      <c r="V90" s="196">
        <v>5.37</v>
      </c>
      <c r="W90" s="196">
        <v>10.29</v>
      </c>
      <c r="X90" s="196">
        <v>43.59</v>
      </c>
      <c r="Y90" s="196">
        <v>0</v>
      </c>
      <c r="Z90">
        <v>0</v>
      </c>
      <c r="AA90" s="196">
        <v>10.19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50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37.409999999999997</v>
      </c>
      <c r="AQ90" s="196">
        <v>26.65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1.93</v>
      </c>
      <c r="L91" s="196">
        <v>306.27</v>
      </c>
      <c r="M91" s="196">
        <v>27.19</v>
      </c>
      <c r="N91" s="196">
        <v>17.45</v>
      </c>
      <c r="O91" s="196">
        <v>0</v>
      </c>
      <c r="P91" s="196">
        <v>37.11</v>
      </c>
      <c r="Q91" s="196">
        <v>2.89</v>
      </c>
      <c r="R91" s="196">
        <v>12.53</v>
      </c>
      <c r="S91" s="196">
        <v>2.89</v>
      </c>
      <c r="T91" s="196">
        <v>0</v>
      </c>
      <c r="U91" s="196">
        <v>25.7</v>
      </c>
      <c r="V91" s="196">
        <v>5.37</v>
      </c>
      <c r="W91" s="196">
        <v>10.29</v>
      </c>
      <c r="X91" s="196">
        <v>43.59</v>
      </c>
      <c r="Y91" s="196">
        <v>0</v>
      </c>
      <c r="Z91">
        <v>0</v>
      </c>
      <c r="AA91" s="196">
        <v>10.19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53.04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37.409999999999997</v>
      </c>
      <c r="AQ91" s="196">
        <v>7.71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1.93</v>
      </c>
      <c r="L92" s="196">
        <v>306.27</v>
      </c>
      <c r="M92" s="196">
        <v>27.19</v>
      </c>
      <c r="N92" s="196">
        <v>17.45</v>
      </c>
      <c r="O92" s="196">
        <v>0</v>
      </c>
      <c r="P92" s="196">
        <v>37.11</v>
      </c>
      <c r="Q92" s="196">
        <v>2.89</v>
      </c>
      <c r="R92" s="196">
        <v>12.53</v>
      </c>
      <c r="S92" s="196">
        <v>2.89</v>
      </c>
      <c r="T92" s="196">
        <v>0</v>
      </c>
      <c r="U92" s="196">
        <v>25.7</v>
      </c>
      <c r="V92" s="196">
        <v>5.37</v>
      </c>
      <c r="W92" s="196">
        <v>10.29</v>
      </c>
      <c r="X92" s="196">
        <v>43.59</v>
      </c>
      <c r="Y92" s="196">
        <v>0</v>
      </c>
      <c r="Z92">
        <v>0</v>
      </c>
      <c r="AA92" s="196">
        <v>10.19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53.04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37.409999999999997</v>
      </c>
      <c r="AQ92" s="196">
        <v>7.71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1.93</v>
      </c>
      <c r="L93" s="196">
        <v>306.27</v>
      </c>
      <c r="M93" s="196">
        <v>27.19</v>
      </c>
      <c r="N93" s="196">
        <v>17.45</v>
      </c>
      <c r="O93" s="196">
        <v>0</v>
      </c>
      <c r="P93" s="196">
        <v>37.11</v>
      </c>
      <c r="Q93" s="196">
        <v>2.89</v>
      </c>
      <c r="R93" s="196">
        <v>12.53</v>
      </c>
      <c r="S93" s="196">
        <v>2.89</v>
      </c>
      <c r="T93" s="196">
        <v>0</v>
      </c>
      <c r="U93" s="196">
        <v>25.7</v>
      </c>
      <c r="V93" s="196">
        <v>5.37</v>
      </c>
      <c r="W93" s="196">
        <v>10.29</v>
      </c>
      <c r="X93" s="196">
        <v>43.59</v>
      </c>
      <c r="Y93" s="196">
        <v>0</v>
      </c>
      <c r="Z93">
        <v>0</v>
      </c>
      <c r="AA93" s="196">
        <v>10.19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53.04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37.409999999999997</v>
      </c>
      <c r="AQ93" s="196">
        <v>7.7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1.93</v>
      </c>
      <c r="L94" s="196">
        <v>306.27</v>
      </c>
      <c r="M94" s="196">
        <v>27.19</v>
      </c>
      <c r="N94" s="196">
        <v>17.45</v>
      </c>
      <c r="O94" s="196">
        <v>0</v>
      </c>
      <c r="P94" s="196">
        <v>37.11</v>
      </c>
      <c r="Q94" s="196">
        <v>2.89</v>
      </c>
      <c r="R94" s="196">
        <v>12.53</v>
      </c>
      <c r="S94" s="196">
        <v>2.89</v>
      </c>
      <c r="T94" s="196">
        <v>0</v>
      </c>
      <c r="U94" s="196">
        <v>25.7</v>
      </c>
      <c r="V94" s="196">
        <v>5.36</v>
      </c>
      <c r="W94" s="196">
        <v>10.29</v>
      </c>
      <c r="X94" s="196">
        <v>43.59</v>
      </c>
      <c r="Y94" s="196">
        <v>0</v>
      </c>
      <c r="Z94">
        <v>0</v>
      </c>
      <c r="AA94" s="196">
        <v>10.19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53.04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37.409999999999997</v>
      </c>
      <c r="AQ94" s="196">
        <v>7.7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1.97</v>
      </c>
      <c r="L95" s="196">
        <v>306.27</v>
      </c>
      <c r="M95" s="196">
        <v>27.19</v>
      </c>
      <c r="N95" s="196">
        <v>17.45</v>
      </c>
      <c r="O95" s="196">
        <v>0</v>
      </c>
      <c r="P95" s="196">
        <v>37.11</v>
      </c>
      <c r="Q95" s="196">
        <v>2.89</v>
      </c>
      <c r="R95" s="196">
        <v>4.82</v>
      </c>
      <c r="S95" s="196">
        <v>2.89</v>
      </c>
      <c r="T95" s="196">
        <v>0</v>
      </c>
      <c r="U95" s="196">
        <v>25.7</v>
      </c>
      <c r="V95" s="196">
        <v>1.93</v>
      </c>
      <c r="W95" s="196">
        <v>10.29</v>
      </c>
      <c r="X95" s="196">
        <v>43.59</v>
      </c>
      <c r="Y95" s="196">
        <v>0</v>
      </c>
      <c r="Z95">
        <v>0</v>
      </c>
      <c r="AA95" s="196">
        <v>10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53.04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23.62</v>
      </c>
      <c r="AQ95" s="196">
        <v>7.7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1.93</v>
      </c>
      <c r="L96" s="196">
        <v>306.27</v>
      </c>
      <c r="M96" s="196">
        <v>27.19</v>
      </c>
      <c r="N96" s="196">
        <v>17.45</v>
      </c>
      <c r="O96" s="196">
        <v>0</v>
      </c>
      <c r="P96" s="196">
        <v>37.11</v>
      </c>
      <c r="Q96" s="196">
        <v>2.89</v>
      </c>
      <c r="R96" s="196">
        <v>4.82</v>
      </c>
      <c r="S96" s="196">
        <v>2.89</v>
      </c>
      <c r="T96" s="196">
        <v>0</v>
      </c>
      <c r="U96" s="196">
        <v>25.7</v>
      </c>
      <c r="V96" s="196">
        <v>1.93</v>
      </c>
      <c r="W96" s="196">
        <v>10.29</v>
      </c>
      <c r="X96" s="196">
        <v>43.59</v>
      </c>
      <c r="Y96" s="196">
        <v>0</v>
      </c>
      <c r="Z96">
        <v>0</v>
      </c>
      <c r="AA96" s="196">
        <v>10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53.04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19.260000000000002</v>
      </c>
      <c r="AQ96" s="196">
        <v>7.7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1.93</v>
      </c>
      <c r="L97" s="196">
        <v>306.27</v>
      </c>
      <c r="M97" s="196">
        <v>27.19</v>
      </c>
      <c r="N97" s="196">
        <v>17.45</v>
      </c>
      <c r="O97" s="196">
        <v>0</v>
      </c>
      <c r="P97" s="196">
        <v>37.11</v>
      </c>
      <c r="Q97" s="196">
        <v>2.89</v>
      </c>
      <c r="R97" s="196">
        <v>4.82</v>
      </c>
      <c r="S97" s="196">
        <v>2.89</v>
      </c>
      <c r="T97" s="196">
        <v>0</v>
      </c>
      <c r="U97" s="196">
        <v>25.7</v>
      </c>
      <c r="V97" s="196">
        <v>1.93</v>
      </c>
      <c r="W97" s="196">
        <v>4.82</v>
      </c>
      <c r="X97" s="196">
        <v>14.45</v>
      </c>
      <c r="Y97" s="196">
        <v>0</v>
      </c>
      <c r="Z97">
        <v>0</v>
      </c>
      <c r="AA97" s="196">
        <v>10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53.04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19.260000000000002</v>
      </c>
      <c r="AQ97" s="196">
        <v>7.7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1.93</v>
      </c>
      <c r="L98" s="196">
        <v>306.27</v>
      </c>
      <c r="M98" s="196">
        <v>27.19</v>
      </c>
      <c r="N98" s="196">
        <v>17.45</v>
      </c>
      <c r="O98" s="196">
        <v>0</v>
      </c>
      <c r="P98" s="196">
        <v>37.11</v>
      </c>
      <c r="Q98" s="196">
        <v>2.89</v>
      </c>
      <c r="R98" s="196">
        <v>4.82</v>
      </c>
      <c r="S98" s="196">
        <v>2.89</v>
      </c>
      <c r="T98" s="196">
        <v>0</v>
      </c>
      <c r="U98" s="196">
        <v>25.7</v>
      </c>
      <c r="V98" s="196">
        <v>1.93</v>
      </c>
      <c r="W98" s="196">
        <v>4.82</v>
      </c>
      <c r="X98" s="196">
        <v>14.45</v>
      </c>
      <c r="Y98" s="196">
        <v>0</v>
      </c>
      <c r="Z98">
        <v>0</v>
      </c>
      <c r="AA98" s="196">
        <v>10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53.04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19.260000000000002</v>
      </c>
      <c r="AQ98" s="196">
        <v>7.7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0.11700250000000004</v>
      </c>
      <c r="L99">
        <f t="shared" si="0"/>
        <v>10.622927499999999</v>
      </c>
      <c r="M99">
        <f t="shared" si="0"/>
        <v>0.65256000000000092</v>
      </c>
      <c r="N99">
        <f t="shared" si="0"/>
        <v>0.41880000000000067</v>
      </c>
      <c r="O99">
        <f t="shared" si="0"/>
        <v>0</v>
      </c>
      <c r="P99">
        <f t="shared" si="0"/>
        <v>0.89064000000000065</v>
      </c>
      <c r="Q99">
        <f t="shared" si="0"/>
        <v>7.2074999999999875E-2</v>
      </c>
      <c r="R99">
        <f t="shared" si="0"/>
        <v>0.23540749999999969</v>
      </c>
      <c r="S99">
        <f t="shared" si="0"/>
        <v>0.118395</v>
      </c>
      <c r="T99">
        <f t="shared" si="0"/>
        <v>0</v>
      </c>
      <c r="U99">
        <f t="shared" si="0"/>
        <v>0.54278500000000007</v>
      </c>
      <c r="V99">
        <f t="shared" si="0"/>
        <v>9.2707499999999957E-2</v>
      </c>
      <c r="W99">
        <f t="shared" si="0"/>
        <v>0.1972199999999999</v>
      </c>
      <c r="X99">
        <f t="shared" si="0"/>
        <v>0.60816499999999951</v>
      </c>
      <c r="Y99">
        <f t="shared" si="0"/>
        <v>0</v>
      </c>
      <c r="Z99">
        <f t="shared" si="0"/>
        <v>0</v>
      </c>
      <c r="AA99">
        <f t="shared" si="0"/>
        <v>0.24725000000000052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1.4186850000000011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6.833249999999999E-2</v>
      </c>
      <c r="AN99">
        <f t="shared" si="0"/>
        <v>0</v>
      </c>
      <c r="AO99">
        <f t="shared" si="0"/>
        <v>0</v>
      </c>
      <c r="AP99">
        <f t="shared" si="0"/>
        <v>0.77187999999999968</v>
      </c>
      <c r="AQ99">
        <f t="shared" si="0"/>
        <v>0.4880400000000007</v>
      </c>
      <c r="AR99">
        <f t="shared" si="0"/>
        <v>0.20256250000000009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20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21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22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20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20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20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20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20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20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20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20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20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20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20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21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21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21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21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20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21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21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18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23.32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23.32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23.32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23.32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23.32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23.32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23.32</v>
      </c>
      <c r="AJ37" s="196">
        <v>0</v>
      </c>
      <c r="AK37" s="196">
        <v>0</v>
      </c>
      <c r="AL37" s="196">
        <v>0</v>
      </c>
      <c r="AM37" s="196">
        <v>66.25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23.32</v>
      </c>
      <c r="AJ38" s="196">
        <v>0</v>
      </c>
      <c r="AK38" s="196">
        <v>0</v>
      </c>
      <c r="AL38" s="196">
        <v>0</v>
      </c>
      <c r="AM38" s="196">
        <v>66.58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23.32</v>
      </c>
      <c r="AJ39" s="196">
        <v>0</v>
      </c>
      <c r="AK39" s="196">
        <v>0</v>
      </c>
      <c r="AL39" s="196">
        <v>0</v>
      </c>
      <c r="AM39" s="196">
        <v>66.25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23.32</v>
      </c>
      <c r="AJ40" s="196">
        <v>0</v>
      </c>
      <c r="AK40" s="196">
        <v>0</v>
      </c>
      <c r="AL40" s="196">
        <v>0</v>
      </c>
      <c r="AM40" s="196">
        <v>66.58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23.32</v>
      </c>
      <c r="AJ41" s="196">
        <v>0</v>
      </c>
      <c r="AK41" s="196">
        <v>0</v>
      </c>
      <c r="AL41" s="196">
        <v>0</v>
      </c>
      <c r="AM41" s="196">
        <v>60.27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23.32</v>
      </c>
      <c r="AJ42" s="196">
        <v>0</v>
      </c>
      <c r="AK42" s="196">
        <v>0</v>
      </c>
      <c r="AL42" s="196">
        <v>0</v>
      </c>
      <c r="AM42" s="196">
        <v>56.18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23.32</v>
      </c>
      <c r="AJ43" s="196">
        <v>0</v>
      </c>
      <c r="AK43" s="196">
        <v>0</v>
      </c>
      <c r="AL43" s="196">
        <v>0</v>
      </c>
      <c r="AM43" s="196">
        <v>26.89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23.32</v>
      </c>
      <c r="AJ44" s="196">
        <v>0</v>
      </c>
      <c r="AK44" s="196">
        <v>0</v>
      </c>
      <c r="AL44" s="196">
        <v>0</v>
      </c>
      <c r="AM44" s="196">
        <v>28.03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23.32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23.32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26.04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26.04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22.64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22.84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22.64</v>
      </c>
      <c r="AJ51" s="196">
        <v>0</v>
      </c>
      <c r="AK51" s="196">
        <v>0</v>
      </c>
      <c r="AL51" s="196">
        <v>0</v>
      </c>
      <c r="AM51" s="196">
        <v>14.68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22.64</v>
      </c>
      <c r="AJ52" s="196">
        <v>0</v>
      </c>
      <c r="AK52" s="196">
        <v>0</v>
      </c>
      <c r="AL52" s="196">
        <v>0</v>
      </c>
      <c r="AM52" s="196">
        <v>11.22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22.64</v>
      </c>
      <c r="AJ53" s="196">
        <v>0</v>
      </c>
      <c r="AK53" s="196">
        <v>0</v>
      </c>
      <c r="AL53" s="196">
        <v>0</v>
      </c>
      <c r="AM53" s="196">
        <v>35.9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22.64</v>
      </c>
      <c r="AJ54" s="196">
        <v>0</v>
      </c>
      <c r="AK54" s="196">
        <v>0</v>
      </c>
      <c r="AL54" s="196">
        <v>0</v>
      </c>
      <c r="AM54" s="196">
        <v>30.67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22.64</v>
      </c>
      <c r="AJ55" s="196">
        <v>0</v>
      </c>
      <c r="AK55" s="196">
        <v>0</v>
      </c>
      <c r="AL55" s="196">
        <v>0</v>
      </c>
      <c r="AM55" s="196">
        <v>29.45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22.64</v>
      </c>
      <c r="AJ56" s="196">
        <v>0</v>
      </c>
      <c r="AK56" s="196">
        <v>0</v>
      </c>
      <c r="AL56" s="196">
        <v>0</v>
      </c>
      <c r="AM56" s="196">
        <v>24.91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23</v>
      </c>
      <c r="AJ57" s="196">
        <v>0</v>
      </c>
      <c r="AK57" s="196">
        <v>0</v>
      </c>
      <c r="AL57" s="196">
        <v>0</v>
      </c>
      <c r="AM57" s="196">
        <v>21.23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23</v>
      </c>
      <c r="AJ58" s="196">
        <v>0</v>
      </c>
      <c r="AK58" s="196">
        <v>0</v>
      </c>
      <c r="AL58" s="196">
        <v>0</v>
      </c>
      <c r="AM58" s="196">
        <v>13.9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23</v>
      </c>
      <c r="AJ59" s="196">
        <v>0</v>
      </c>
      <c r="AK59" s="196">
        <v>0</v>
      </c>
      <c r="AL59" s="196">
        <v>0</v>
      </c>
      <c r="AM59" s="196">
        <v>15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23</v>
      </c>
      <c r="AJ60" s="196">
        <v>0</v>
      </c>
      <c r="AK60" s="196">
        <v>0</v>
      </c>
      <c r="AL60" s="196">
        <v>0</v>
      </c>
      <c r="AM60" s="196">
        <v>14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23</v>
      </c>
      <c r="AJ61" s="196">
        <v>0</v>
      </c>
      <c r="AK61" s="196">
        <v>0</v>
      </c>
      <c r="AL61" s="196">
        <v>0</v>
      </c>
      <c r="AM61" s="196">
        <v>14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23</v>
      </c>
      <c r="AJ62" s="196">
        <v>0</v>
      </c>
      <c r="AK62" s="196">
        <v>0</v>
      </c>
      <c r="AL62" s="196">
        <v>0</v>
      </c>
      <c r="AM62" s="196">
        <v>14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22.64</v>
      </c>
      <c r="AJ63" s="196">
        <v>0</v>
      </c>
      <c r="AK63" s="196">
        <v>0</v>
      </c>
      <c r="AL63" s="196">
        <v>0</v>
      </c>
      <c r="AM63" s="196">
        <v>14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22.64</v>
      </c>
      <c r="AJ64" s="196">
        <v>0</v>
      </c>
      <c r="AK64" s="196">
        <v>0</v>
      </c>
      <c r="AL64" s="196">
        <v>0</v>
      </c>
      <c r="AM64" s="196">
        <v>14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22.64</v>
      </c>
      <c r="AJ65" s="196">
        <v>0</v>
      </c>
      <c r="AK65" s="196">
        <v>0</v>
      </c>
      <c r="AL65" s="196">
        <v>0</v>
      </c>
      <c r="AM65" s="196">
        <v>14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22.64</v>
      </c>
      <c r="AJ66" s="196">
        <v>0</v>
      </c>
      <c r="AK66" s="196">
        <v>0</v>
      </c>
      <c r="AL66" s="196">
        <v>0</v>
      </c>
      <c r="AM66" s="196">
        <v>14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22.64</v>
      </c>
      <c r="AJ67" s="196">
        <v>0</v>
      </c>
      <c r="AK67" s="196">
        <v>0</v>
      </c>
      <c r="AL67" s="196">
        <v>0</v>
      </c>
      <c r="AM67" s="196">
        <v>14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22.64</v>
      </c>
      <c r="AJ68" s="196">
        <v>0</v>
      </c>
      <c r="AK68" s="196">
        <v>0</v>
      </c>
      <c r="AL68" s="196">
        <v>0</v>
      </c>
      <c r="AM68" s="196">
        <v>14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26.04</v>
      </c>
      <c r="AJ69" s="196">
        <v>0</v>
      </c>
      <c r="AK69" s="196">
        <v>0</v>
      </c>
      <c r="AL69" s="196">
        <v>0</v>
      </c>
      <c r="AM69" s="196">
        <v>14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26.04</v>
      </c>
      <c r="AJ70" s="196">
        <v>0</v>
      </c>
      <c r="AK70" s="196">
        <v>0</v>
      </c>
      <c r="AL70" s="196">
        <v>0</v>
      </c>
      <c r="AM70" s="196">
        <v>41.61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26.04</v>
      </c>
      <c r="AJ71" s="196">
        <v>0</v>
      </c>
      <c r="AK71" s="196">
        <v>0</v>
      </c>
      <c r="AL71" s="196">
        <v>0</v>
      </c>
      <c r="AM71" s="196">
        <v>56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26.04</v>
      </c>
      <c r="AJ72" s="196">
        <v>0</v>
      </c>
      <c r="AK72" s="196">
        <v>0</v>
      </c>
      <c r="AL72" s="196">
        <v>0</v>
      </c>
      <c r="AM72" s="196">
        <v>51.79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26.04</v>
      </c>
      <c r="AJ73" s="196">
        <v>0</v>
      </c>
      <c r="AK73" s="196">
        <v>0</v>
      </c>
      <c r="AL73" s="196">
        <v>0</v>
      </c>
      <c r="AM73" s="196">
        <v>51.79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26.04</v>
      </c>
      <c r="AJ74" s="196">
        <v>0</v>
      </c>
      <c r="AK74" s="196">
        <v>0</v>
      </c>
      <c r="AL74" s="196">
        <v>0</v>
      </c>
      <c r="AM74" s="196">
        <v>51.79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26.04</v>
      </c>
      <c r="AJ75" s="196">
        <v>0</v>
      </c>
      <c r="AK75" s="196">
        <v>0</v>
      </c>
      <c r="AL75" s="196">
        <v>0</v>
      </c>
      <c r="AM75" s="196">
        <v>52.56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26.04</v>
      </c>
      <c r="AJ76" s="196">
        <v>0</v>
      </c>
      <c r="AK76" s="196">
        <v>0</v>
      </c>
      <c r="AL76" s="196">
        <v>0</v>
      </c>
      <c r="AM76" s="196">
        <v>52.56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26.04</v>
      </c>
      <c r="AJ77" s="196">
        <v>0</v>
      </c>
      <c r="AK77" s="196">
        <v>0</v>
      </c>
      <c r="AL77" s="196">
        <v>0</v>
      </c>
      <c r="AM77" s="196">
        <v>46.25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26.04</v>
      </c>
      <c r="AJ78" s="196">
        <v>0</v>
      </c>
      <c r="AK78" s="196">
        <v>0</v>
      </c>
      <c r="AL78" s="196">
        <v>0</v>
      </c>
      <c r="AM78" s="196">
        <v>41.32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26.04</v>
      </c>
      <c r="AJ79" s="196">
        <v>0</v>
      </c>
      <c r="AK79" s="196">
        <v>0</v>
      </c>
      <c r="AL79" s="196">
        <v>0</v>
      </c>
      <c r="AM79" s="196">
        <v>16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26.04</v>
      </c>
      <c r="AJ80" s="196">
        <v>0</v>
      </c>
      <c r="AK80" s="196">
        <v>0</v>
      </c>
      <c r="AL80" s="196">
        <v>0</v>
      </c>
      <c r="AM80" s="196">
        <v>21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26.04</v>
      </c>
      <c r="AJ81" s="196">
        <v>0</v>
      </c>
      <c r="AK81" s="196">
        <v>0</v>
      </c>
      <c r="AL81" s="196">
        <v>0</v>
      </c>
      <c r="AM81" s="196">
        <v>11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26.04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19.48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19.48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19.48</v>
      </c>
      <c r="AJ85" s="196">
        <v>0</v>
      </c>
      <c r="AK85" s="196">
        <v>0</v>
      </c>
      <c r="AL85" s="196">
        <v>0</v>
      </c>
      <c r="AM85" s="196">
        <v>20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19.48</v>
      </c>
      <c r="AJ86" s="196">
        <v>0</v>
      </c>
      <c r="AK86" s="196">
        <v>0</v>
      </c>
      <c r="AL86" s="196">
        <v>0</v>
      </c>
      <c r="AM86" s="196">
        <v>20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18.7</v>
      </c>
      <c r="AJ87" s="196">
        <v>0</v>
      </c>
      <c r="AK87" s="196">
        <v>0</v>
      </c>
      <c r="AL87" s="196">
        <v>0</v>
      </c>
      <c r="AM87" s="196">
        <v>20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18.7</v>
      </c>
      <c r="AJ88" s="196">
        <v>0</v>
      </c>
      <c r="AK88" s="196">
        <v>0</v>
      </c>
      <c r="AL88" s="196">
        <v>0</v>
      </c>
      <c r="AM88" s="196">
        <v>20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20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</v>
      </c>
      <c r="AJ90" s="196">
        <v>0</v>
      </c>
      <c r="AK90" s="196">
        <v>0</v>
      </c>
      <c r="AL90" s="196">
        <v>0</v>
      </c>
      <c r="AM90" s="196">
        <v>20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</v>
      </c>
      <c r="AJ91" s="196">
        <v>0</v>
      </c>
      <c r="AK91" s="196">
        <v>0</v>
      </c>
      <c r="AL91" s="196">
        <v>0</v>
      </c>
      <c r="AM91" s="196">
        <v>20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</v>
      </c>
      <c r="AJ92" s="196">
        <v>0</v>
      </c>
      <c r="AK92" s="196">
        <v>0</v>
      </c>
      <c r="AL92" s="196">
        <v>0</v>
      </c>
      <c r="AM92" s="196">
        <v>20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</v>
      </c>
      <c r="AJ93" s="196">
        <v>0</v>
      </c>
      <c r="AK93" s="196">
        <v>0</v>
      </c>
      <c r="AL93" s="196">
        <v>0</v>
      </c>
      <c r="AM93" s="196">
        <v>20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</v>
      </c>
      <c r="AJ94" s="196">
        <v>0</v>
      </c>
      <c r="AK94" s="196">
        <v>0</v>
      </c>
      <c r="AL94" s="196">
        <v>0</v>
      </c>
      <c r="AM94" s="196">
        <v>20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</v>
      </c>
      <c r="AJ95" s="196">
        <v>0</v>
      </c>
      <c r="AK95" s="196">
        <v>0</v>
      </c>
      <c r="AL95" s="196">
        <v>0</v>
      </c>
      <c r="AM95" s="196">
        <v>20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</v>
      </c>
      <c r="AJ96" s="196">
        <v>0</v>
      </c>
      <c r="AK96" s="196">
        <v>0</v>
      </c>
      <c r="AL96" s="196">
        <v>0</v>
      </c>
      <c r="AM96" s="196">
        <v>20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</v>
      </c>
      <c r="AJ97" s="196">
        <v>0</v>
      </c>
      <c r="AK97" s="196">
        <v>0</v>
      </c>
      <c r="AL97" s="196">
        <v>0</v>
      </c>
      <c r="AM97" s="196">
        <v>20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</v>
      </c>
      <c r="AJ98" s="196">
        <v>0</v>
      </c>
      <c r="AK98" s="196">
        <v>0</v>
      </c>
      <c r="AL98" s="196">
        <v>0</v>
      </c>
      <c r="AM98" s="196">
        <v>20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0.52907750000000031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0.38691499999999995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5.84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5.84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5.84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5.84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5.84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5.84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5.84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5.84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5.84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5.84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5.84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5.84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5.84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5.84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5.84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5.84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6.52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6.52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4.92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4.97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4.92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4.92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4.92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4.92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4.92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4.92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0.03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0.03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0.03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4.92</v>
      </c>
      <c r="AJ63" s="196">
        <v>0</v>
      </c>
      <c r="AK63" s="196">
        <v>0</v>
      </c>
      <c r="AL63" s="196">
        <v>0</v>
      </c>
      <c r="AM63" s="196">
        <v>0.03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4.92</v>
      </c>
      <c r="AJ64" s="196">
        <v>0</v>
      </c>
      <c r="AK64" s="196">
        <v>0</v>
      </c>
      <c r="AL64" s="196">
        <v>0</v>
      </c>
      <c r="AM64" s="196">
        <v>0.03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4.92</v>
      </c>
      <c r="AJ65" s="196">
        <v>0</v>
      </c>
      <c r="AK65" s="196">
        <v>0</v>
      </c>
      <c r="AL65" s="196">
        <v>0</v>
      </c>
      <c r="AM65" s="196">
        <v>0.03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4.92</v>
      </c>
      <c r="AJ66" s="196">
        <v>0</v>
      </c>
      <c r="AK66" s="196">
        <v>0</v>
      </c>
      <c r="AL66" s="196">
        <v>0</v>
      </c>
      <c r="AM66" s="196">
        <v>0.03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5.37</v>
      </c>
      <c r="AJ67" s="196">
        <v>0</v>
      </c>
      <c r="AK67" s="196">
        <v>0</v>
      </c>
      <c r="AL67" s="196">
        <v>0</v>
      </c>
      <c r="AM67" s="196">
        <v>0.03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5.37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6.52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6.52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6.52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6.52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6.52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6.52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4.92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4.92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4.92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4.92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4.92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4.92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0.12927750000000005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5.9999999999999995E-5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30.53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30.53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31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31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31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31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31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31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31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31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31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31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30</v>
      </c>
    </row>
    <row r="20" spans="1:16">
      <c r="A20" t="s">
        <v>62</v>
      </c>
      <c r="C20" s="24">
        <v>31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30</v>
      </c>
    </row>
    <row r="21" spans="1:16">
      <c r="A21" t="s">
        <v>63</v>
      </c>
      <c r="C21" s="24">
        <v>31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30</v>
      </c>
    </row>
    <row r="22" spans="1:16">
      <c r="A22" t="s">
        <v>64</v>
      </c>
      <c r="C22" s="24">
        <v>31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31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30</v>
      </c>
    </row>
    <row r="24" spans="1:16">
      <c r="A24" t="s">
        <v>66</v>
      </c>
      <c r="C24" s="24">
        <v>31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30</v>
      </c>
    </row>
    <row r="25" spans="1:16">
      <c r="A25" t="s">
        <v>67</v>
      </c>
      <c r="C25" s="24">
        <v>31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30</v>
      </c>
    </row>
    <row r="26" spans="1:16">
      <c r="A26" t="s">
        <v>68</v>
      </c>
      <c r="C26" s="24">
        <v>31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30</v>
      </c>
    </row>
    <row r="27" spans="1:16">
      <c r="A27" t="s">
        <v>69</v>
      </c>
      <c r="C27" s="24">
        <v>31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270.61</v>
      </c>
      <c r="L27" s="196">
        <v>0</v>
      </c>
      <c r="M27" s="196">
        <v>0</v>
      </c>
      <c r="N27" s="196">
        <v>0</v>
      </c>
      <c r="O27" s="196">
        <v>0</v>
      </c>
      <c r="P27" s="196">
        <v>30</v>
      </c>
    </row>
    <row r="28" spans="1:16">
      <c r="A28" t="s">
        <v>70</v>
      </c>
      <c r="C28" s="24">
        <v>31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270.61</v>
      </c>
      <c r="L28" s="196">
        <v>0</v>
      </c>
      <c r="M28" s="196">
        <v>0</v>
      </c>
      <c r="N28" s="196">
        <v>0</v>
      </c>
      <c r="O28" s="196">
        <v>0</v>
      </c>
      <c r="P28" s="196">
        <v>30</v>
      </c>
    </row>
    <row r="29" spans="1:16">
      <c r="A29" t="s">
        <v>71</v>
      </c>
      <c r="C29" s="24">
        <v>31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30</v>
      </c>
    </row>
    <row r="30" spans="1:16">
      <c r="A30" t="s">
        <v>72</v>
      </c>
      <c r="C30" s="24">
        <v>31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271.61</v>
      </c>
      <c r="L30" s="196">
        <v>0</v>
      </c>
      <c r="M30" s="196">
        <v>0</v>
      </c>
      <c r="N30" s="196">
        <v>0</v>
      </c>
      <c r="O30" s="196">
        <v>0</v>
      </c>
      <c r="P30" s="196">
        <v>30</v>
      </c>
    </row>
    <row r="31" spans="1:16">
      <c r="A31" t="s">
        <v>73</v>
      </c>
      <c r="C31" s="24">
        <v>31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25</v>
      </c>
      <c r="P31" s="196">
        <v>0</v>
      </c>
    </row>
    <row r="32" spans="1:16">
      <c r="A32" t="s">
        <v>74</v>
      </c>
      <c r="C32" s="24">
        <v>30.53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25</v>
      </c>
      <c r="P32" s="196">
        <v>0</v>
      </c>
    </row>
    <row r="33" spans="1:16">
      <c r="A33" t="s">
        <v>75</v>
      </c>
      <c r="C33" s="24">
        <v>30.53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70</v>
      </c>
      <c r="P33" s="196">
        <v>0</v>
      </c>
    </row>
    <row r="34" spans="1:16">
      <c r="A34" t="s">
        <v>76</v>
      </c>
      <c r="C34" s="24">
        <v>30.53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100</v>
      </c>
      <c r="P34" s="196">
        <v>0</v>
      </c>
    </row>
    <row r="35" spans="1:16">
      <c r="A35" t="s">
        <v>77</v>
      </c>
      <c r="C35" s="24">
        <v>31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220</v>
      </c>
      <c r="P35" s="196">
        <v>0</v>
      </c>
    </row>
    <row r="36" spans="1:16">
      <c r="A36" t="s">
        <v>78</v>
      </c>
      <c r="C36" s="24">
        <v>31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305</v>
      </c>
      <c r="P36" s="196">
        <v>0</v>
      </c>
    </row>
    <row r="37" spans="1:16">
      <c r="A37" t="s">
        <v>79</v>
      </c>
      <c r="C37" s="24">
        <v>31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320</v>
      </c>
      <c r="P37" s="196">
        <v>0</v>
      </c>
    </row>
    <row r="38" spans="1:16">
      <c r="A38" t="s">
        <v>80</v>
      </c>
      <c r="C38" s="24">
        <v>31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251.58</v>
      </c>
      <c r="P38" s="196">
        <v>0</v>
      </c>
    </row>
    <row r="39" spans="1:16">
      <c r="A39" t="s">
        <v>81</v>
      </c>
      <c r="C39" s="24">
        <v>31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320</v>
      </c>
      <c r="P39" s="196">
        <v>0</v>
      </c>
    </row>
    <row r="40" spans="1:16">
      <c r="A40" t="s">
        <v>82</v>
      </c>
      <c r="C40" s="24">
        <v>31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291.58</v>
      </c>
      <c r="P40" s="196">
        <v>0</v>
      </c>
    </row>
    <row r="41" spans="1:16">
      <c r="A41" t="s">
        <v>83</v>
      </c>
      <c r="C41" s="24">
        <v>31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305.27</v>
      </c>
      <c r="P41" s="196">
        <v>0</v>
      </c>
    </row>
    <row r="42" spans="1:16">
      <c r="A42" t="s">
        <v>84</v>
      </c>
      <c r="C42" s="24">
        <v>31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320</v>
      </c>
      <c r="P42" s="196">
        <v>0</v>
      </c>
    </row>
    <row r="43" spans="1:16">
      <c r="A43" t="s">
        <v>85</v>
      </c>
      <c r="C43" s="24">
        <v>31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320</v>
      </c>
      <c r="P43" s="196">
        <v>0</v>
      </c>
    </row>
    <row r="44" spans="1:16">
      <c r="A44" t="s">
        <v>86</v>
      </c>
      <c r="C44" s="24">
        <v>31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320</v>
      </c>
      <c r="P44" s="196">
        <v>0</v>
      </c>
    </row>
    <row r="45" spans="1:16">
      <c r="A45" t="s">
        <v>87</v>
      </c>
      <c r="C45" s="24">
        <v>31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320</v>
      </c>
      <c r="P45" s="196">
        <v>0</v>
      </c>
    </row>
    <row r="46" spans="1:16">
      <c r="A46" t="s">
        <v>88</v>
      </c>
      <c r="C46" s="24">
        <v>31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295</v>
      </c>
      <c r="P46" s="196">
        <v>0</v>
      </c>
    </row>
    <row r="47" spans="1:16">
      <c r="A47" t="s">
        <v>89</v>
      </c>
      <c r="C47" s="24">
        <v>31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285</v>
      </c>
      <c r="P47" s="196">
        <v>0</v>
      </c>
    </row>
    <row r="48" spans="1:16">
      <c r="A48" t="s">
        <v>90</v>
      </c>
      <c r="C48" s="24">
        <v>31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285</v>
      </c>
      <c r="P48" s="196">
        <v>0</v>
      </c>
    </row>
    <row r="49" spans="1:16">
      <c r="A49" t="s">
        <v>91</v>
      </c>
      <c r="C49" s="24">
        <v>31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245</v>
      </c>
      <c r="P49" s="196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205</v>
      </c>
      <c r="P50" s="196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164.68</v>
      </c>
      <c r="P51" s="196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161.22</v>
      </c>
      <c r="P52" s="196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185.9</v>
      </c>
      <c r="P53" s="196">
        <v>0</v>
      </c>
    </row>
    <row r="54" spans="1:16">
      <c r="A54" t="s">
        <v>96</v>
      </c>
      <c r="C54" s="24">
        <v>38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180.67</v>
      </c>
      <c r="P54" s="196">
        <v>0</v>
      </c>
    </row>
    <row r="55" spans="1:16">
      <c r="A55" t="s">
        <v>97</v>
      </c>
      <c r="C55" s="24">
        <v>38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179.45</v>
      </c>
      <c r="P55" s="196">
        <v>0</v>
      </c>
    </row>
    <row r="56" spans="1:16">
      <c r="A56" t="s">
        <v>98</v>
      </c>
      <c r="C56" s="24">
        <v>38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174.91</v>
      </c>
      <c r="P56" s="196">
        <v>0</v>
      </c>
    </row>
    <row r="57" spans="1:16">
      <c r="A57" t="s">
        <v>99</v>
      </c>
      <c r="C57" s="24">
        <v>38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171.23</v>
      </c>
      <c r="P57" s="196">
        <v>0</v>
      </c>
    </row>
    <row r="58" spans="1:16">
      <c r="A58" t="s">
        <v>100</v>
      </c>
      <c r="C58" s="24">
        <v>38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163.9</v>
      </c>
      <c r="P58" s="196">
        <v>0</v>
      </c>
    </row>
    <row r="59" spans="1:16">
      <c r="A59" t="s">
        <v>101</v>
      </c>
      <c r="C59" s="24">
        <v>38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0</v>
      </c>
    </row>
    <row r="60" spans="1:16">
      <c r="A60" t="s">
        <v>102</v>
      </c>
      <c r="C60" s="24">
        <v>38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0</v>
      </c>
    </row>
    <row r="61" spans="1:16">
      <c r="A61" t="s">
        <v>103</v>
      </c>
      <c r="C61" s="24">
        <v>38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150</v>
      </c>
      <c r="P61" s="196">
        <v>0</v>
      </c>
    </row>
    <row r="62" spans="1:16">
      <c r="A62" t="s">
        <v>104</v>
      </c>
      <c r="C62" s="24">
        <v>38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150</v>
      </c>
      <c r="P62" s="196">
        <v>0</v>
      </c>
    </row>
    <row r="63" spans="1:16">
      <c r="A63" t="s">
        <v>105</v>
      </c>
      <c r="C63" s="24">
        <v>38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150</v>
      </c>
      <c r="P63" s="196">
        <v>0</v>
      </c>
    </row>
    <row r="64" spans="1:16">
      <c r="A64" t="s">
        <v>106</v>
      </c>
      <c r="C64" s="24">
        <v>38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150</v>
      </c>
      <c r="P64" s="196">
        <v>0</v>
      </c>
    </row>
    <row r="65" spans="1:16">
      <c r="A65" t="s">
        <v>107</v>
      </c>
      <c r="C65" s="24">
        <v>38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150</v>
      </c>
      <c r="P65" s="196">
        <v>0</v>
      </c>
    </row>
    <row r="66" spans="1:16">
      <c r="A66" t="s">
        <v>108</v>
      </c>
      <c r="C66" s="24">
        <v>38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150</v>
      </c>
      <c r="P66" s="196">
        <v>0</v>
      </c>
    </row>
    <row r="67" spans="1:16">
      <c r="A67" t="s">
        <v>109</v>
      </c>
      <c r="C67" s="24">
        <v>38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150</v>
      </c>
      <c r="P67" s="196">
        <v>0</v>
      </c>
    </row>
    <row r="68" spans="1:16">
      <c r="A68" t="s">
        <v>110</v>
      </c>
      <c r="C68" s="24">
        <v>38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184</v>
      </c>
      <c r="P68" s="196">
        <v>0</v>
      </c>
    </row>
    <row r="69" spans="1:16">
      <c r="A69" t="s">
        <v>111</v>
      </c>
      <c r="C69" s="24">
        <v>38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271</v>
      </c>
      <c r="P69" s="196">
        <v>0</v>
      </c>
    </row>
    <row r="70" spans="1:16">
      <c r="A70" t="s">
        <v>112</v>
      </c>
      <c r="C70" s="24">
        <v>38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320</v>
      </c>
      <c r="P70" s="196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281</v>
      </c>
      <c r="P71" s="196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320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320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320</v>
      </c>
      <c r="P74" s="196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320</v>
      </c>
      <c r="P75" s="196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320</v>
      </c>
      <c r="P76" s="196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320</v>
      </c>
      <c r="P77" s="196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320</v>
      </c>
      <c r="P78" s="196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306</v>
      </c>
      <c r="P79" s="196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311</v>
      </c>
      <c r="P80" s="196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236</v>
      </c>
      <c r="P81" s="196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245</v>
      </c>
      <c r="P82" s="196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289</v>
      </c>
      <c r="P83" s="196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229</v>
      </c>
      <c r="P84" s="196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155</v>
      </c>
      <c r="P85" s="196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155</v>
      </c>
      <c r="P86" s="196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155</v>
      </c>
      <c r="P87" s="196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155</v>
      </c>
      <c r="P88" s="196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155</v>
      </c>
      <c r="P89" s="196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155</v>
      </c>
      <c r="P90" s="196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155</v>
      </c>
      <c r="P91" s="196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155</v>
      </c>
      <c r="P92" s="196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155</v>
      </c>
      <c r="P93" s="196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155</v>
      </c>
      <c r="P94" s="196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155</v>
      </c>
      <c r="P95" s="196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155</v>
      </c>
      <c r="P96" s="196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155</v>
      </c>
      <c r="P97" s="196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155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0.8101624999999999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7.3307074999999999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3.6605974999999997</v>
      </c>
      <c r="P99" s="114">
        <f t="shared" si="0"/>
        <v>8.2500000000000004E-2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207.38</v>
      </c>
      <c r="L3" s="196">
        <v>0.76</v>
      </c>
      <c r="M3" s="196">
        <v>2.35</v>
      </c>
      <c r="N3" s="196">
        <v>0.96</v>
      </c>
      <c r="O3" s="196">
        <v>2.71</v>
      </c>
      <c r="P3" s="196">
        <v>0.92</v>
      </c>
      <c r="Q3" s="196">
        <v>0.17</v>
      </c>
      <c r="R3" s="196">
        <v>1.28</v>
      </c>
      <c r="S3" s="196">
        <v>0.43</v>
      </c>
      <c r="T3" s="196">
        <v>0</v>
      </c>
      <c r="U3" s="196">
        <v>1.89</v>
      </c>
      <c r="V3" s="196">
        <v>1.4</v>
      </c>
      <c r="W3" s="196">
        <v>0</v>
      </c>
      <c r="X3" s="196">
        <v>0</v>
      </c>
      <c r="Y3" s="196">
        <v>0</v>
      </c>
      <c r="Z3" s="196">
        <v>2.25</v>
      </c>
      <c r="AA3" s="196">
        <v>1.46</v>
      </c>
      <c r="AB3" s="196">
        <v>0</v>
      </c>
      <c r="AC3" s="196">
        <v>6.99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400.77</v>
      </c>
      <c r="AP3" s="196">
        <v>11.67</v>
      </c>
      <c r="AQ3" s="196">
        <v>0</v>
      </c>
      <c r="AR3" s="196">
        <v>19.55</v>
      </c>
      <c r="AS3" s="196">
        <v>31.39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239.95</v>
      </c>
      <c r="L4" s="196">
        <v>0.76</v>
      </c>
      <c r="M4" s="196">
        <v>2.35</v>
      </c>
      <c r="N4" s="196">
        <v>0.96</v>
      </c>
      <c r="O4" s="196">
        <v>2.71</v>
      </c>
      <c r="P4" s="196">
        <v>0.92</v>
      </c>
      <c r="Q4" s="196">
        <v>0.17</v>
      </c>
      <c r="R4" s="196">
        <v>1.28</v>
      </c>
      <c r="S4" s="196">
        <v>0.43</v>
      </c>
      <c r="T4" s="196">
        <v>0</v>
      </c>
      <c r="U4" s="196">
        <v>1.89</v>
      </c>
      <c r="V4" s="196">
        <v>1.4</v>
      </c>
      <c r="W4" s="196">
        <v>0.51</v>
      </c>
      <c r="X4" s="196">
        <v>1.6</v>
      </c>
      <c r="Y4" s="196">
        <v>0</v>
      </c>
      <c r="Z4" s="196">
        <v>2.25</v>
      </c>
      <c r="AA4" s="196">
        <v>1.46</v>
      </c>
      <c r="AB4" s="196">
        <v>0</v>
      </c>
      <c r="AC4" s="196">
        <v>6.99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400.77</v>
      </c>
      <c r="AP4" s="196">
        <v>11.67</v>
      </c>
      <c r="AQ4" s="196">
        <v>0</v>
      </c>
      <c r="AR4" s="196">
        <v>19.55</v>
      </c>
      <c r="AS4" s="196">
        <v>31.39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239.95</v>
      </c>
      <c r="L5" s="196">
        <v>0.76</v>
      </c>
      <c r="M5" s="196">
        <v>2.35</v>
      </c>
      <c r="N5" s="196">
        <v>0.96</v>
      </c>
      <c r="O5" s="196">
        <v>2.71</v>
      </c>
      <c r="P5" s="196">
        <v>0.92</v>
      </c>
      <c r="Q5" s="196">
        <v>0.17</v>
      </c>
      <c r="R5" s="196">
        <v>1.28</v>
      </c>
      <c r="S5" s="196">
        <v>0.43</v>
      </c>
      <c r="T5" s="196">
        <v>0</v>
      </c>
      <c r="U5" s="196">
        <v>1.89</v>
      </c>
      <c r="V5" s="196">
        <v>1.4</v>
      </c>
      <c r="W5" s="196">
        <v>0.56000000000000005</v>
      </c>
      <c r="X5" s="196">
        <v>1.6</v>
      </c>
      <c r="Y5" s="196">
        <v>0</v>
      </c>
      <c r="Z5" s="196">
        <v>2.25</v>
      </c>
      <c r="AA5" s="196">
        <v>1.46</v>
      </c>
      <c r="AB5" s="196">
        <v>0</v>
      </c>
      <c r="AC5" s="196">
        <v>6.99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400.77</v>
      </c>
      <c r="AP5" s="196">
        <v>11.67</v>
      </c>
      <c r="AQ5" s="196">
        <v>0</v>
      </c>
      <c r="AR5" s="196">
        <v>19.55</v>
      </c>
      <c r="AS5" s="196">
        <v>31.39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239.95</v>
      </c>
      <c r="L6" s="196">
        <v>0.76</v>
      </c>
      <c r="M6" s="196">
        <v>2.35</v>
      </c>
      <c r="N6" s="196">
        <v>0.96</v>
      </c>
      <c r="O6" s="196">
        <v>2.71</v>
      </c>
      <c r="P6" s="196">
        <v>0.92</v>
      </c>
      <c r="Q6" s="196">
        <v>0.17</v>
      </c>
      <c r="R6" s="196">
        <v>1.28</v>
      </c>
      <c r="S6" s="196">
        <v>0.43</v>
      </c>
      <c r="T6" s="196">
        <v>0</v>
      </c>
      <c r="U6" s="196">
        <v>1.89</v>
      </c>
      <c r="V6" s="196">
        <v>1.4</v>
      </c>
      <c r="W6" s="196">
        <v>0.56000000000000005</v>
      </c>
      <c r="X6" s="196">
        <v>1.6</v>
      </c>
      <c r="Y6" s="196">
        <v>0</v>
      </c>
      <c r="Z6" s="196">
        <v>2.25</v>
      </c>
      <c r="AA6" s="196">
        <v>1.46</v>
      </c>
      <c r="AB6" s="196">
        <v>0</v>
      </c>
      <c r="AC6" s="196">
        <v>6.99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400.77</v>
      </c>
      <c r="AP6" s="196">
        <v>11.67</v>
      </c>
      <c r="AQ6" s="196">
        <v>0</v>
      </c>
      <c r="AR6" s="196">
        <v>19.55</v>
      </c>
      <c r="AS6" s="196">
        <v>31.39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239.95</v>
      </c>
      <c r="L7" s="196">
        <v>4.6100000000000003</v>
      </c>
      <c r="M7" s="196">
        <v>2.35</v>
      </c>
      <c r="N7" s="196">
        <v>0.96</v>
      </c>
      <c r="O7" s="196">
        <v>2.71</v>
      </c>
      <c r="P7" s="196">
        <v>0.92</v>
      </c>
      <c r="Q7" s="196">
        <v>1.8</v>
      </c>
      <c r="R7" s="196">
        <v>1.28</v>
      </c>
      <c r="S7" s="196">
        <v>5.81</v>
      </c>
      <c r="T7" s="196">
        <v>0</v>
      </c>
      <c r="U7" s="196">
        <v>1.89</v>
      </c>
      <c r="V7" s="196">
        <v>1.4</v>
      </c>
      <c r="W7" s="196">
        <v>0.56000000000000005</v>
      </c>
      <c r="X7" s="196">
        <v>1.6</v>
      </c>
      <c r="Y7" s="196">
        <v>0</v>
      </c>
      <c r="Z7" s="196">
        <v>2.25</v>
      </c>
      <c r="AA7" s="196">
        <v>1.46</v>
      </c>
      <c r="AB7" s="196">
        <v>0</v>
      </c>
      <c r="AC7" s="196">
        <v>6.99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400.77</v>
      </c>
      <c r="AP7" s="196">
        <v>11.67</v>
      </c>
      <c r="AQ7" s="196">
        <v>0</v>
      </c>
      <c r="AR7" s="196">
        <v>19.55</v>
      </c>
      <c r="AS7" s="196">
        <v>31.39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239.95</v>
      </c>
      <c r="L8" s="196">
        <v>4.6100000000000003</v>
      </c>
      <c r="M8" s="196">
        <v>2.35</v>
      </c>
      <c r="N8" s="196">
        <v>0.96</v>
      </c>
      <c r="O8" s="196">
        <v>2.71</v>
      </c>
      <c r="P8" s="196">
        <v>0.92</v>
      </c>
      <c r="Q8" s="196">
        <v>1.8</v>
      </c>
      <c r="R8" s="196">
        <v>1.28</v>
      </c>
      <c r="S8" s="196">
        <v>5.81</v>
      </c>
      <c r="T8" s="196">
        <v>0</v>
      </c>
      <c r="U8" s="196">
        <v>1.89</v>
      </c>
      <c r="V8" s="196">
        <v>1.4</v>
      </c>
      <c r="W8" s="196">
        <v>0.56000000000000005</v>
      </c>
      <c r="X8" s="196">
        <v>1.6</v>
      </c>
      <c r="Y8" s="196">
        <v>0</v>
      </c>
      <c r="Z8" s="196">
        <v>2.25</v>
      </c>
      <c r="AA8" s="196">
        <v>1.46</v>
      </c>
      <c r="AB8" s="196">
        <v>0</v>
      </c>
      <c r="AC8" s="196">
        <v>6.99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400.77</v>
      </c>
      <c r="AP8" s="196">
        <v>11.67</v>
      </c>
      <c r="AQ8" s="196">
        <v>0</v>
      </c>
      <c r="AR8" s="196">
        <v>19.55</v>
      </c>
      <c r="AS8" s="196">
        <v>31.39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239.95</v>
      </c>
      <c r="L9" s="196">
        <v>4.6100000000000003</v>
      </c>
      <c r="M9" s="196">
        <v>2.35</v>
      </c>
      <c r="N9" s="196">
        <v>0.96</v>
      </c>
      <c r="O9" s="196">
        <v>2.71</v>
      </c>
      <c r="P9" s="196">
        <v>0.92</v>
      </c>
      <c r="Q9" s="196">
        <v>1.8</v>
      </c>
      <c r="R9" s="196">
        <v>1.28</v>
      </c>
      <c r="S9" s="196">
        <v>5.81</v>
      </c>
      <c r="T9" s="196">
        <v>0</v>
      </c>
      <c r="U9" s="196">
        <v>1.89</v>
      </c>
      <c r="V9" s="196">
        <v>1.4</v>
      </c>
      <c r="W9" s="196">
        <v>0.56000000000000005</v>
      </c>
      <c r="X9" s="196">
        <v>1.6</v>
      </c>
      <c r="Y9" s="196">
        <v>0</v>
      </c>
      <c r="Z9" s="196">
        <v>2.25</v>
      </c>
      <c r="AA9" s="196">
        <v>1.46</v>
      </c>
      <c r="AB9" s="196">
        <v>0</v>
      </c>
      <c r="AC9" s="196">
        <v>6.99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400.77</v>
      </c>
      <c r="AP9" s="196">
        <v>11.67</v>
      </c>
      <c r="AQ9" s="196">
        <v>0</v>
      </c>
      <c r="AR9" s="196">
        <v>19.55</v>
      </c>
      <c r="AS9" s="196">
        <v>31.39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239.95</v>
      </c>
      <c r="L10" s="196">
        <v>4.6100000000000003</v>
      </c>
      <c r="M10" s="196">
        <v>2.35</v>
      </c>
      <c r="N10" s="196">
        <v>0.96</v>
      </c>
      <c r="O10" s="196">
        <v>2.71</v>
      </c>
      <c r="P10" s="196">
        <v>0.92</v>
      </c>
      <c r="Q10" s="196">
        <v>1.8</v>
      </c>
      <c r="R10" s="196">
        <v>1.28</v>
      </c>
      <c r="S10" s="196">
        <v>5.81</v>
      </c>
      <c r="T10" s="196">
        <v>0</v>
      </c>
      <c r="U10" s="196">
        <v>1.89</v>
      </c>
      <c r="V10" s="196">
        <v>1.4</v>
      </c>
      <c r="W10" s="196">
        <v>0.56000000000000005</v>
      </c>
      <c r="X10" s="196">
        <v>1.6</v>
      </c>
      <c r="Y10" s="196">
        <v>0</v>
      </c>
      <c r="Z10" s="196">
        <v>2.25</v>
      </c>
      <c r="AA10" s="196">
        <v>1.46</v>
      </c>
      <c r="AB10" s="196">
        <v>0</v>
      </c>
      <c r="AC10" s="196">
        <v>6.99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400.77</v>
      </c>
      <c r="AP10" s="196">
        <v>11.67</v>
      </c>
      <c r="AQ10" s="196">
        <v>0</v>
      </c>
      <c r="AR10" s="196">
        <v>19.55</v>
      </c>
      <c r="AS10" s="196">
        <v>31.39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239.95</v>
      </c>
      <c r="L11" s="196">
        <v>4.6100000000000003</v>
      </c>
      <c r="M11" s="196">
        <v>2.35</v>
      </c>
      <c r="N11" s="196">
        <v>0.96</v>
      </c>
      <c r="O11" s="196">
        <v>2.71</v>
      </c>
      <c r="P11" s="196">
        <v>0.92</v>
      </c>
      <c r="Q11" s="196">
        <v>1.8</v>
      </c>
      <c r="R11" s="196">
        <v>1.28</v>
      </c>
      <c r="S11" s="196">
        <v>5.81</v>
      </c>
      <c r="T11" s="196">
        <v>0</v>
      </c>
      <c r="U11" s="196">
        <v>1.89</v>
      </c>
      <c r="V11" s="196">
        <v>1.4</v>
      </c>
      <c r="W11" s="196">
        <v>0.56000000000000005</v>
      </c>
      <c r="X11" s="196">
        <v>1.6</v>
      </c>
      <c r="Y11" s="196">
        <v>0</v>
      </c>
      <c r="Z11" s="196">
        <v>2.25</v>
      </c>
      <c r="AA11" s="196">
        <v>1.46</v>
      </c>
      <c r="AB11" s="196">
        <v>0</v>
      </c>
      <c r="AC11" s="196">
        <v>6.99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400.77</v>
      </c>
      <c r="AP11" s="196">
        <v>11.67</v>
      </c>
      <c r="AQ11" s="196">
        <v>0</v>
      </c>
      <c r="AR11" s="196">
        <v>19.55</v>
      </c>
      <c r="AS11" s="196">
        <v>31.39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239.95</v>
      </c>
      <c r="L12" s="196">
        <v>4.6100000000000003</v>
      </c>
      <c r="M12" s="196">
        <v>2.35</v>
      </c>
      <c r="N12" s="196">
        <v>0.96</v>
      </c>
      <c r="O12" s="196">
        <v>2.71</v>
      </c>
      <c r="P12" s="196">
        <v>0.92</v>
      </c>
      <c r="Q12" s="196">
        <v>1.8</v>
      </c>
      <c r="R12" s="196">
        <v>1.28</v>
      </c>
      <c r="S12" s="196">
        <v>5.81</v>
      </c>
      <c r="T12" s="196">
        <v>0</v>
      </c>
      <c r="U12" s="196">
        <v>1.89</v>
      </c>
      <c r="V12" s="196">
        <v>1.4</v>
      </c>
      <c r="W12" s="196">
        <v>0.56000000000000005</v>
      </c>
      <c r="X12" s="196">
        <v>1.6</v>
      </c>
      <c r="Y12" s="196">
        <v>0</v>
      </c>
      <c r="Z12" s="196">
        <v>2.25</v>
      </c>
      <c r="AA12" s="196">
        <v>1.46</v>
      </c>
      <c r="AB12" s="196">
        <v>0</v>
      </c>
      <c r="AC12" s="196">
        <v>6.99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400.77</v>
      </c>
      <c r="AP12" s="196">
        <v>11.67</v>
      </c>
      <c r="AQ12" s="196">
        <v>0</v>
      </c>
      <c r="AR12" s="196">
        <v>19.55</v>
      </c>
      <c r="AS12" s="196">
        <v>31.39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239.95</v>
      </c>
      <c r="L13" s="196">
        <v>4.6100000000000003</v>
      </c>
      <c r="M13" s="196">
        <v>2.35</v>
      </c>
      <c r="N13" s="196">
        <v>0.96</v>
      </c>
      <c r="O13" s="196">
        <v>2.71</v>
      </c>
      <c r="P13" s="196">
        <v>0.92</v>
      </c>
      <c r="Q13" s="196">
        <v>1.8</v>
      </c>
      <c r="R13" s="196">
        <v>1.28</v>
      </c>
      <c r="S13" s="196">
        <v>5.81</v>
      </c>
      <c r="T13" s="196">
        <v>0</v>
      </c>
      <c r="U13" s="196">
        <v>1.89</v>
      </c>
      <c r="V13" s="196">
        <v>1.39</v>
      </c>
      <c r="W13" s="196">
        <v>0.56000000000000005</v>
      </c>
      <c r="X13" s="196">
        <v>1.6</v>
      </c>
      <c r="Y13" s="196">
        <v>0</v>
      </c>
      <c r="Z13" s="196">
        <v>2.2599999999999998</v>
      </c>
      <c r="AA13" s="196">
        <v>1.46</v>
      </c>
      <c r="AB13" s="196">
        <v>0</v>
      </c>
      <c r="AC13" s="196">
        <v>6.99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15.61</v>
      </c>
      <c r="AL13" s="196">
        <v>0</v>
      </c>
      <c r="AM13" s="196">
        <v>0</v>
      </c>
      <c r="AN13" s="196">
        <v>0</v>
      </c>
      <c r="AO13" s="196">
        <v>400.77</v>
      </c>
      <c r="AP13" s="196">
        <v>11.67</v>
      </c>
      <c r="AQ13" s="196">
        <v>0</v>
      </c>
      <c r="AR13" s="196">
        <v>19.55</v>
      </c>
      <c r="AS13" s="196">
        <v>31.39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239.95</v>
      </c>
      <c r="L14" s="196">
        <v>4.6100000000000003</v>
      </c>
      <c r="M14" s="196">
        <v>2.35</v>
      </c>
      <c r="N14" s="196">
        <v>0.96</v>
      </c>
      <c r="O14" s="196">
        <v>2.71</v>
      </c>
      <c r="P14" s="196">
        <v>0.92</v>
      </c>
      <c r="Q14" s="196">
        <v>1.8</v>
      </c>
      <c r="R14" s="196">
        <v>1.28</v>
      </c>
      <c r="S14" s="196">
        <v>5.81</v>
      </c>
      <c r="T14" s="196">
        <v>0</v>
      </c>
      <c r="U14" s="196">
        <v>1.89</v>
      </c>
      <c r="V14" s="196">
        <v>1.39</v>
      </c>
      <c r="W14" s="196">
        <v>0.56000000000000005</v>
      </c>
      <c r="X14" s="196">
        <v>1.6</v>
      </c>
      <c r="Y14" s="196">
        <v>0</v>
      </c>
      <c r="Z14" s="196">
        <v>2.2599999999999998</v>
      </c>
      <c r="AA14" s="196">
        <v>1.46</v>
      </c>
      <c r="AB14" s="196">
        <v>0</v>
      </c>
      <c r="AC14" s="196">
        <v>6.99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11.67</v>
      </c>
      <c r="AQ14" s="196">
        <v>0</v>
      </c>
      <c r="AR14" s="196">
        <v>19.55</v>
      </c>
      <c r="AS14" s="196">
        <v>31.39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239.95</v>
      </c>
      <c r="L15" s="196">
        <v>4.6100000000000003</v>
      </c>
      <c r="M15" s="196">
        <v>2.35</v>
      </c>
      <c r="N15" s="196">
        <v>0.96</v>
      </c>
      <c r="O15" s="196">
        <v>2.71</v>
      </c>
      <c r="P15" s="196">
        <v>0.92</v>
      </c>
      <c r="Q15" s="196">
        <v>1.8</v>
      </c>
      <c r="R15" s="196">
        <v>1.28</v>
      </c>
      <c r="S15" s="196">
        <v>5.81</v>
      </c>
      <c r="T15" s="196">
        <v>0</v>
      </c>
      <c r="U15" s="196">
        <v>1.89</v>
      </c>
      <c r="V15" s="196">
        <v>1.39</v>
      </c>
      <c r="W15" s="196">
        <v>0.56000000000000005</v>
      </c>
      <c r="X15" s="196">
        <v>1.6</v>
      </c>
      <c r="Y15" s="196">
        <v>0</v>
      </c>
      <c r="Z15" s="196">
        <v>2.2599999999999998</v>
      </c>
      <c r="AA15" s="196">
        <v>1.46</v>
      </c>
      <c r="AB15" s="196">
        <v>0</v>
      </c>
      <c r="AC15" s="196">
        <v>6.99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15.61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19.55</v>
      </c>
      <c r="AS15" s="196">
        <v>31.39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239.95</v>
      </c>
      <c r="L16" s="196">
        <v>4.6100000000000003</v>
      </c>
      <c r="M16" s="196">
        <v>2.35</v>
      </c>
      <c r="N16" s="196">
        <v>0.96</v>
      </c>
      <c r="O16" s="196">
        <v>2.71</v>
      </c>
      <c r="P16" s="196">
        <v>0.92</v>
      </c>
      <c r="Q16" s="196">
        <v>1.8</v>
      </c>
      <c r="R16" s="196">
        <v>1.28</v>
      </c>
      <c r="S16" s="196">
        <v>5.81</v>
      </c>
      <c r="T16" s="196">
        <v>0</v>
      </c>
      <c r="U16" s="196">
        <v>1.89</v>
      </c>
      <c r="V16" s="196">
        <v>1.39</v>
      </c>
      <c r="W16" s="196">
        <v>0.56000000000000005</v>
      </c>
      <c r="X16" s="196">
        <v>1.6</v>
      </c>
      <c r="Y16" s="196">
        <v>0</v>
      </c>
      <c r="Z16" s="196">
        <v>2.2599999999999998</v>
      </c>
      <c r="AA16" s="196">
        <v>1.46</v>
      </c>
      <c r="AB16" s="196">
        <v>0</v>
      </c>
      <c r="AC16" s="196">
        <v>6.99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15.61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19.55</v>
      </c>
      <c r="AS16" s="196">
        <v>31.39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239.95</v>
      </c>
      <c r="L17" s="196">
        <v>4.6100000000000003</v>
      </c>
      <c r="M17" s="196">
        <v>2.35</v>
      </c>
      <c r="N17" s="196">
        <v>0.96</v>
      </c>
      <c r="O17" s="196">
        <v>2.71</v>
      </c>
      <c r="P17" s="196">
        <v>0.92</v>
      </c>
      <c r="Q17" s="196">
        <v>1.8</v>
      </c>
      <c r="R17" s="196">
        <v>1.28</v>
      </c>
      <c r="S17" s="196">
        <v>5.81</v>
      </c>
      <c r="T17" s="196">
        <v>0</v>
      </c>
      <c r="U17" s="196">
        <v>1.89</v>
      </c>
      <c r="V17" s="196">
        <v>1.39</v>
      </c>
      <c r="W17" s="196">
        <v>0.56000000000000005</v>
      </c>
      <c r="X17" s="196">
        <v>1.6</v>
      </c>
      <c r="Y17" s="196">
        <v>0</v>
      </c>
      <c r="Z17" s="196">
        <v>2.2599999999999998</v>
      </c>
      <c r="AA17" s="196">
        <v>1.46</v>
      </c>
      <c r="AB17" s="196">
        <v>0</v>
      </c>
      <c r="AC17" s="196">
        <v>6.99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15.61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19.55</v>
      </c>
      <c r="AS17" s="196">
        <v>31.39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239.95</v>
      </c>
      <c r="L18" s="196">
        <v>4.6100000000000003</v>
      </c>
      <c r="M18" s="196">
        <v>2.35</v>
      </c>
      <c r="N18" s="196">
        <v>0.96</v>
      </c>
      <c r="O18" s="196">
        <v>2.71</v>
      </c>
      <c r="P18" s="196">
        <v>0.92</v>
      </c>
      <c r="Q18" s="196">
        <v>1.8</v>
      </c>
      <c r="R18" s="196">
        <v>1.28</v>
      </c>
      <c r="S18" s="196">
        <v>5.81</v>
      </c>
      <c r="T18" s="196">
        <v>0</v>
      </c>
      <c r="U18" s="196">
        <v>1.89</v>
      </c>
      <c r="V18" s="196">
        <v>1.39</v>
      </c>
      <c r="W18" s="196">
        <v>0.56000000000000005</v>
      </c>
      <c r="X18" s="196">
        <v>1.6</v>
      </c>
      <c r="Y18" s="196">
        <v>0</v>
      </c>
      <c r="Z18" s="196">
        <v>2.2599999999999998</v>
      </c>
      <c r="AA18" s="196">
        <v>1.46</v>
      </c>
      <c r="AB18" s="196">
        <v>0</v>
      </c>
      <c r="AC18" s="196">
        <v>6.99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19.55</v>
      </c>
      <c r="AS18" s="196">
        <v>31.39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239.95</v>
      </c>
      <c r="L19" s="196">
        <v>0.76</v>
      </c>
      <c r="M19" s="196">
        <v>2.35</v>
      </c>
      <c r="N19" s="196">
        <v>0.96</v>
      </c>
      <c r="O19" s="196">
        <v>2.71</v>
      </c>
      <c r="P19" s="196">
        <v>0.92</v>
      </c>
      <c r="Q19" s="196">
        <v>0.17</v>
      </c>
      <c r="R19" s="196">
        <v>1.28</v>
      </c>
      <c r="S19" s="196">
        <v>0.43</v>
      </c>
      <c r="T19" s="196">
        <v>0</v>
      </c>
      <c r="U19" s="196">
        <v>1.89</v>
      </c>
      <c r="V19" s="196">
        <v>1.39</v>
      </c>
      <c r="W19" s="196">
        <v>0.56000000000000005</v>
      </c>
      <c r="X19" s="196">
        <v>1.6</v>
      </c>
      <c r="Y19" s="196">
        <v>0</v>
      </c>
      <c r="Z19" s="196">
        <v>2.2599999999999998</v>
      </c>
      <c r="AA19" s="196">
        <v>1.46</v>
      </c>
      <c r="AB19" s="196">
        <v>0</v>
      </c>
      <c r="AC19" s="196">
        <v>6.99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-18.329999999999998</v>
      </c>
      <c r="AQ19" s="196">
        <v>0</v>
      </c>
      <c r="AR19" s="196">
        <v>19.55</v>
      </c>
      <c r="AS19" s="196">
        <v>31.39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239.95</v>
      </c>
      <c r="L20" s="196">
        <v>0.76</v>
      </c>
      <c r="M20" s="196">
        <v>2.35</v>
      </c>
      <c r="N20" s="196">
        <v>0.96</v>
      </c>
      <c r="O20" s="196">
        <v>2.71</v>
      </c>
      <c r="P20" s="196">
        <v>0.92</v>
      </c>
      <c r="Q20" s="196">
        <v>0.17</v>
      </c>
      <c r="R20" s="196">
        <v>1.28</v>
      </c>
      <c r="S20" s="196">
        <v>0.43</v>
      </c>
      <c r="T20" s="196">
        <v>0</v>
      </c>
      <c r="U20" s="196">
        <v>1.89</v>
      </c>
      <c r="V20" s="196">
        <v>1.39</v>
      </c>
      <c r="W20" s="196">
        <v>0.56000000000000005</v>
      </c>
      <c r="X20" s="196">
        <v>1.6</v>
      </c>
      <c r="Y20" s="196">
        <v>0</v>
      </c>
      <c r="Z20" s="196">
        <v>2.2599999999999998</v>
      </c>
      <c r="AA20" s="196">
        <v>1.46</v>
      </c>
      <c r="AB20" s="196">
        <v>0</v>
      </c>
      <c r="AC20" s="196">
        <v>6.99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15.61</v>
      </c>
      <c r="AL20" s="196">
        <v>0</v>
      </c>
      <c r="AM20" s="196">
        <v>0</v>
      </c>
      <c r="AN20" s="196">
        <v>0</v>
      </c>
      <c r="AO20" s="196">
        <v>284.04000000000002</v>
      </c>
      <c r="AP20" s="196">
        <v>-18.329999999999998</v>
      </c>
      <c r="AQ20" s="196">
        <v>0</v>
      </c>
      <c r="AR20" s="196">
        <v>19.55</v>
      </c>
      <c r="AS20" s="196">
        <v>31.39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191.8</v>
      </c>
      <c r="L21" s="196">
        <v>0.76</v>
      </c>
      <c r="M21" s="196">
        <v>2.35</v>
      </c>
      <c r="N21" s="196">
        <v>0.96</v>
      </c>
      <c r="O21" s="196">
        <v>2.71</v>
      </c>
      <c r="P21" s="196">
        <v>0.92</v>
      </c>
      <c r="Q21" s="196">
        <v>0.17</v>
      </c>
      <c r="R21" s="196">
        <v>1.28</v>
      </c>
      <c r="S21" s="196">
        <v>0.43</v>
      </c>
      <c r="T21" s="196">
        <v>0</v>
      </c>
      <c r="U21" s="196">
        <v>1.89</v>
      </c>
      <c r="V21" s="196">
        <v>1.4</v>
      </c>
      <c r="W21" s="196">
        <v>0.56000000000000005</v>
      </c>
      <c r="X21" s="196">
        <v>1.59</v>
      </c>
      <c r="Y21" s="196">
        <v>0</v>
      </c>
      <c r="Z21" s="196">
        <v>2.2599999999999998</v>
      </c>
      <c r="AA21" s="196">
        <v>1.46</v>
      </c>
      <c r="AB21" s="196">
        <v>0</v>
      </c>
      <c r="AC21" s="196">
        <v>6.99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284.04000000000002</v>
      </c>
      <c r="AP21" s="196">
        <v>-18.329999999999998</v>
      </c>
      <c r="AQ21" s="196">
        <v>0</v>
      </c>
      <c r="AR21" s="196">
        <v>19.55</v>
      </c>
      <c r="AS21" s="196">
        <v>31.39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143.63999999999999</v>
      </c>
      <c r="L22" s="196">
        <v>0.76</v>
      </c>
      <c r="M22" s="196">
        <v>2.35</v>
      </c>
      <c r="N22" s="196">
        <v>0.96</v>
      </c>
      <c r="O22" s="196">
        <v>2.71</v>
      </c>
      <c r="P22" s="196">
        <v>0.92</v>
      </c>
      <c r="Q22" s="196">
        <v>0.17</v>
      </c>
      <c r="R22" s="196">
        <v>1.28</v>
      </c>
      <c r="S22" s="196">
        <v>0.43</v>
      </c>
      <c r="T22" s="196">
        <v>0</v>
      </c>
      <c r="U22" s="196">
        <v>1.89</v>
      </c>
      <c r="V22" s="196">
        <v>1.4</v>
      </c>
      <c r="W22" s="196">
        <v>0.56000000000000005</v>
      </c>
      <c r="X22" s="196">
        <v>1.59</v>
      </c>
      <c r="Y22" s="196">
        <v>0</v>
      </c>
      <c r="Z22" s="196">
        <v>2.2599999999999998</v>
      </c>
      <c r="AA22" s="196">
        <v>1.46</v>
      </c>
      <c r="AB22" s="196">
        <v>0</v>
      </c>
      <c r="AC22" s="196">
        <v>6.99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284.04000000000002</v>
      </c>
      <c r="AP22" s="196">
        <v>0</v>
      </c>
      <c r="AQ22" s="196">
        <v>0</v>
      </c>
      <c r="AR22" s="196">
        <v>19.55</v>
      </c>
      <c r="AS22" s="196">
        <v>31.39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95.49</v>
      </c>
      <c r="L23" s="196">
        <v>0.76</v>
      </c>
      <c r="M23" s="196">
        <v>2.35</v>
      </c>
      <c r="N23" s="196">
        <v>0.96</v>
      </c>
      <c r="O23" s="196">
        <v>2.71</v>
      </c>
      <c r="P23" s="196">
        <v>0.92</v>
      </c>
      <c r="Q23" s="196">
        <v>0.17</v>
      </c>
      <c r="R23" s="196">
        <v>1.28</v>
      </c>
      <c r="S23" s="196">
        <v>0.43</v>
      </c>
      <c r="T23" s="196">
        <v>0</v>
      </c>
      <c r="U23" s="196">
        <v>1.89</v>
      </c>
      <c r="V23" s="196">
        <v>1.4</v>
      </c>
      <c r="W23" s="196">
        <v>0.56000000000000005</v>
      </c>
      <c r="X23" s="196">
        <v>1.59</v>
      </c>
      <c r="Y23" s="196">
        <v>0</v>
      </c>
      <c r="Z23" s="196">
        <v>2.2599999999999998</v>
      </c>
      <c r="AA23" s="196">
        <v>1.46</v>
      </c>
      <c r="AB23" s="196">
        <v>0</v>
      </c>
      <c r="AC23" s="196">
        <v>6.99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284.04000000000002</v>
      </c>
      <c r="AP23" s="196">
        <v>-18.329999999999998</v>
      </c>
      <c r="AQ23" s="196">
        <v>0</v>
      </c>
      <c r="AR23" s="196">
        <v>19.55</v>
      </c>
      <c r="AS23" s="196">
        <v>31.39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47.33</v>
      </c>
      <c r="L24" s="196">
        <v>0.76</v>
      </c>
      <c r="M24" s="196">
        <v>2.35</v>
      </c>
      <c r="N24" s="196">
        <v>0.96</v>
      </c>
      <c r="O24" s="196">
        <v>2.71</v>
      </c>
      <c r="P24" s="196">
        <v>0.92</v>
      </c>
      <c r="Q24" s="196">
        <v>0.17</v>
      </c>
      <c r="R24" s="196">
        <v>1.28</v>
      </c>
      <c r="S24" s="196">
        <v>0.43</v>
      </c>
      <c r="T24" s="196">
        <v>0</v>
      </c>
      <c r="U24" s="196">
        <v>1.89</v>
      </c>
      <c r="V24" s="196">
        <v>1.4</v>
      </c>
      <c r="W24" s="196">
        <v>0.56000000000000005</v>
      </c>
      <c r="X24" s="196">
        <v>1.59</v>
      </c>
      <c r="Y24" s="196">
        <v>0</v>
      </c>
      <c r="Z24" s="196">
        <v>2.2599999999999998</v>
      </c>
      <c r="AA24" s="196">
        <v>1.46</v>
      </c>
      <c r="AB24" s="196">
        <v>0</v>
      </c>
      <c r="AC24" s="196">
        <v>6.99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284.04000000000002</v>
      </c>
      <c r="AP24" s="196">
        <v>-18.329999999999998</v>
      </c>
      <c r="AQ24" s="196">
        <v>0</v>
      </c>
      <c r="AR24" s="196">
        <v>19.55</v>
      </c>
      <c r="AS24" s="196">
        <v>31.39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18.809999999999999</v>
      </c>
      <c r="L25" s="196">
        <v>0.76</v>
      </c>
      <c r="M25" s="196">
        <v>2.35</v>
      </c>
      <c r="N25" s="196">
        <v>0.96</v>
      </c>
      <c r="O25" s="196">
        <v>2.71</v>
      </c>
      <c r="P25" s="196">
        <v>0.92</v>
      </c>
      <c r="Q25" s="196">
        <v>0.17</v>
      </c>
      <c r="R25" s="196">
        <v>1.28</v>
      </c>
      <c r="S25" s="196">
        <v>0.43</v>
      </c>
      <c r="T25" s="196">
        <v>0</v>
      </c>
      <c r="U25" s="196">
        <v>1.89</v>
      </c>
      <c r="V25" s="196">
        <v>1.4</v>
      </c>
      <c r="W25" s="196">
        <v>0.56000000000000005</v>
      </c>
      <c r="X25" s="196">
        <v>1.59</v>
      </c>
      <c r="Y25" s="196">
        <v>0</v>
      </c>
      <c r="Z25" s="196">
        <v>2.2599999999999998</v>
      </c>
      <c r="AA25" s="196">
        <v>1.46</v>
      </c>
      <c r="AB25" s="196">
        <v>0</v>
      </c>
      <c r="AC25" s="196">
        <v>6.99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284.04000000000002</v>
      </c>
      <c r="AP25" s="196">
        <v>-18.329999999999998</v>
      </c>
      <c r="AQ25" s="196">
        <v>0</v>
      </c>
      <c r="AR25" s="196">
        <v>19.55</v>
      </c>
      <c r="AS25" s="196">
        <v>31.39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18.809999999999999</v>
      </c>
      <c r="L26" s="196">
        <v>0.76</v>
      </c>
      <c r="M26" s="196">
        <v>2.35</v>
      </c>
      <c r="N26" s="196">
        <v>0.96</v>
      </c>
      <c r="O26" s="196">
        <v>2.71</v>
      </c>
      <c r="P26" s="196">
        <v>0.92</v>
      </c>
      <c r="Q26" s="196">
        <v>0.17</v>
      </c>
      <c r="R26" s="196">
        <v>1.29</v>
      </c>
      <c r="S26" s="196">
        <v>0.43</v>
      </c>
      <c r="T26" s="196">
        <v>0</v>
      </c>
      <c r="U26" s="196">
        <v>1.89</v>
      </c>
      <c r="V26" s="196">
        <v>1.4</v>
      </c>
      <c r="W26" s="196">
        <v>0.56000000000000005</v>
      </c>
      <c r="X26" s="196">
        <v>1.59</v>
      </c>
      <c r="Y26" s="196">
        <v>0</v>
      </c>
      <c r="Z26" s="196">
        <v>2.2599999999999998</v>
      </c>
      <c r="AA26" s="196">
        <v>1.46</v>
      </c>
      <c r="AB26" s="196">
        <v>0</v>
      </c>
      <c r="AC26" s="196">
        <v>6.99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284.04000000000002</v>
      </c>
      <c r="AP26" s="196">
        <v>-18.329999999999998</v>
      </c>
      <c r="AQ26" s="196">
        <v>0</v>
      </c>
      <c r="AR26" s="196">
        <v>19.55</v>
      </c>
      <c r="AS26" s="196">
        <v>31.39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18.809999999999999</v>
      </c>
      <c r="L27" s="196">
        <v>1.58</v>
      </c>
      <c r="M27" s="196">
        <v>2.35</v>
      </c>
      <c r="N27" s="196">
        <v>0.96</v>
      </c>
      <c r="O27" s="196">
        <v>2.71</v>
      </c>
      <c r="P27" s="196">
        <v>0.92</v>
      </c>
      <c r="Q27" s="196">
        <v>0.17</v>
      </c>
      <c r="R27" s="196">
        <v>1.28</v>
      </c>
      <c r="S27" s="196">
        <v>0.42</v>
      </c>
      <c r="T27" s="196">
        <v>0</v>
      </c>
      <c r="U27" s="196">
        <v>1.89</v>
      </c>
      <c r="V27" s="196">
        <v>1.39</v>
      </c>
      <c r="W27" s="196">
        <v>0.56000000000000005</v>
      </c>
      <c r="X27" s="196">
        <v>1.59</v>
      </c>
      <c r="Y27" s="196">
        <v>0</v>
      </c>
      <c r="Z27" s="196">
        <v>2.25</v>
      </c>
      <c r="AA27" s="196">
        <v>1.46</v>
      </c>
      <c r="AB27" s="196">
        <v>0</v>
      </c>
      <c r="AC27" s="196">
        <v>6.99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-50</v>
      </c>
      <c r="AL27" s="196">
        <v>0</v>
      </c>
      <c r="AM27" s="196">
        <v>0</v>
      </c>
      <c r="AN27" s="196">
        <v>0</v>
      </c>
      <c r="AO27" s="196">
        <v>284.04000000000002</v>
      </c>
      <c r="AP27" s="196">
        <v>-18.329999999999998</v>
      </c>
      <c r="AQ27" s="196">
        <v>0</v>
      </c>
      <c r="AR27" s="196">
        <v>19.55</v>
      </c>
      <c r="AS27" s="196">
        <v>31.39</v>
      </c>
      <c r="AT27" s="196">
        <v>40.43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28.88</v>
      </c>
      <c r="L28" s="196">
        <v>0.76</v>
      </c>
      <c r="M28" s="196">
        <v>2.35</v>
      </c>
      <c r="N28" s="196">
        <v>0.96</v>
      </c>
      <c r="O28" s="196">
        <v>2.71</v>
      </c>
      <c r="P28" s="196">
        <v>0.92</v>
      </c>
      <c r="Q28" s="196">
        <v>0.17</v>
      </c>
      <c r="R28" s="196">
        <v>1.28</v>
      </c>
      <c r="S28" s="196">
        <v>0.42</v>
      </c>
      <c r="T28" s="196">
        <v>0</v>
      </c>
      <c r="U28" s="196">
        <v>1.89</v>
      </c>
      <c r="V28" s="196">
        <v>1.39</v>
      </c>
      <c r="W28" s="196">
        <v>0.56000000000000005</v>
      </c>
      <c r="X28" s="196">
        <v>1.59</v>
      </c>
      <c r="Y28" s="196">
        <v>0</v>
      </c>
      <c r="Z28" s="196">
        <v>2.25</v>
      </c>
      <c r="AA28" s="196">
        <v>1.46</v>
      </c>
      <c r="AB28" s="196">
        <v>0</v>
      </c>
      <c r="AC28" s="196">
        <v>6.99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-50</v>
      </c>
      <c r="AL28" s="196">
        <v>0</v>
      </c>
      <c r="AM28" s="196">
        <v>0</v>
      </c>
      <c r="AN28" s="196">
        <v>0</v>
      </c>
      <c r="AO28" s="196">
        <v>284.04000000000002</v>
      </c>
      <c r="AP28" s="196">
        <v>-18.329999999999998</v>
      </c>
      <c r="AQ28" s="196">
        <v>0</v>
      </c>
      <c r="AR28" s="196">
        <v>19.55</v>
      </c>
      <c r="AS28" s="196">
        <v>31.15</v>
      </c>
      <c r="AT28" s="196">
        <v>40.43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18.8</v>
      </c>
      <c r="L29" s="196">
        <v>0.76</v>
      </c>
      <c r="M29" s="196">
        <v>2.35</v>
      </c>
      <c r="N29" s="196">
        <v>0.96</v>
      </c>
      <c r="O29" s="196">
        <v>2.71</v>
      </c>
      <c r="P29" s="196">
        <v>0.92</v>
      </c>
      <c r="Q29" s="196">
        <v>0.17</v>
      </c>
      <c r="R29" s="196">
        <v>1.28</v>
      </c>
      <c r="S29" s="196">
        <v>0.42</v>
      </c>
      <c r="T29" s="196">
        <v>0</v>
      </c>
      <c r="U29" s="196">
        <v>1.89</v>
      </c>
      <c r="V29" s="196">
        <v>1.39</v>
      </c>
      <c r="W29" s="196">
        <v>0.56000000000000005</v>
      </c>
      <c r="X29" s="196">
        <v>1.59</v>
      </c>
      <c r="Y29" s="196">
        <v>0</v>
      </c>
      <c r="Z29" s="196">
        <v>2.25</v>
      </c>
      <c r="AA29" s="196">
        <v>1.46</v>
      </c>
      <c r="AB29" s="196">
        <v>0</v>
      </c>
      <c r="AC29" s="196">
        <v>6.99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-50</v>
      </c>
      <c r="AL29" s="196">
        <v>0</v>
      </c>
      <c r="AM29" s="196">
        <v>0</v>
      </c>
      <c r="AN29" s="196">
        <v>0</v>
      </c>
      <c r="AO29" s="196">
        <v>284.04000000000002</v>
      </c>
      <c r="AP29" s="196">
        <v>-18.329999999999998</v>
      </c>
      <c r="AQ29" s="196">
        <v>0</v>
      </c>
      <c r="AR29" s="196">
        <v>19.55</v>
      </c>
      <c r="AS29" s="196">
        <v>31.15</v>
      </c>
      <c r="AT29" s="196">
        <v>40.43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18.8</v>
      </c>
      <c r="L30" s="196">
        <v>0.76</v>
      </c>
      <c r="M30" s="196">
        <v>2.35</v>
      </c>
      <c r="N30" s="196">
        <v>0.96</v>
      </c>
      <c r="O30" s="196">
        <v>2.71</v>
      </c>
      <c r="P30" s="196">
        <v>0.92</v>
      </c>
      <c r="Q30" s="196">
        <v>0.17</v>
      </c>
      <c r="R30" s="196">
        <v>1.28</v>
      </c>
      <c r="S30" s="196">
        <v>0.42</v>
      </c>
      <c r="T30" s="196">
        <v>0</v>
      </c>
      <c r="U30" s="196">
        <v>1.89</v>
      </c>
      <c r="V30" s="196">
        <v>1.39</v>
      </c>
      <c r="W30" s="196">
        <v>0.56000000000000005</v>
      </c>
      <c r="X30" s="196">
        <v>1.59</v>
      </c>
      <c r="Y30" s="196">
        <v>0</v>
      </c>
      <c r="Z30" s="196">
        <v>2.25</v>
      </c>
      <c r="AA30" s="196">
        <v>1.46</v>
      </c>
      <c r="AB30" s="196">
        <v>0</v>
      </c>
      <c r="AC30" s="196">
        <v>6.99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-50</v>
      </c>
      <c r="AL30" s="196">
        <v>0</v>
      </c>
      <c r="AM30" s="196">
        <v>0</v>
      </c>
      <c r="AN30" s="196">
        <v>0</v>
      </c>
      <c r="AO30" s="196">
        <v>284.04000000000002</v>
      </c>
      <c r="AP30" s="196">
        <v>-18.329999999999998</v>
      </c>
      <c r="AQ30" s="196">
        <v>0</v>
      </c>
      <c r="AR30" s="196">
        <v>19.55</v>
      </c>
      <c r="AS30" s="196">
        <v>31.15</v>
      </c>
      <c r="AT30" s="196">
        <v>40.43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18.8</v>
      </c>
      <c r="L31" s="196">
        <v>0.76</v>
      </c>
      <c r="M31" s="196">
        <v>2.35</v>
      </c>
      <c r="N31" s="196">
        <v>0.96</v>
      </c>
      <c r="O31" s="196">
        <v>2.71</v>
      </c>
      <c r="P31" s="196">
        <v>0.92</v>
      </c>
      <c r="Q31" s="196">
        <v>0.17</v>
      </c>
      <c r="R31" s="196">
        <v>1.02</v>
      </c>
      <c r="S31" s="196">
        <v>0.79</v>
      </c>
      <c r="T31" s="196">
        <v>0</v>
      </c>
      <c r="U31" s="196">
        <v>1.89</v>
      </c>
      <c r="V31" s="196">
        <v>1.39</v>
      </c>
      <c r="W31" s="196">
        <v>0.56000000000000005</v>
      </c>
      <c r="X31" s="196">
        <v>1.59</v>
      </c>
      <c r="Y31" s="196">
        <v>0</v>
      </c>
      <c r="Z31" s="196">
        <v>2.25</v>
      </c>
      <c r="AA31" s="196">
        <v>1.46</v>
      </c>
      <c r="AB31" s="196">
        <v>0</v>
      </c>
      <c r="AC31" s="196">
        <v>6.99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-2.17</v>
      </c>
      <c r="AL31" s="196">
        <v>0</v>
      </c>
      <c r="AM31" s="196">
        <v>0</v>
      </c>
      <c r="AN31" s="196">
        <v>0</v>
      </c>
      <c r="AO31" s="196">
        <v>259.04000000000002</v>
      </c>
      <c r="AP31" s="196">
        <v>0</v>
      </c>
      <c r="AQ31" s="196">
        <v>0</v>
      </c>
      <c r="AR31" s="196">
        <v>19.55</v>
      </c>
      <c r="AS31" s="196">
        <v>31.15</v>
      </c>
      <c r="AT31" s="196">
        <v>40.43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18.8</v>
      </c>
      <c r="L32" s="196">
        <v>0.76</v>
      </c>
      <c r="M32" s="196">
        <v>2.35</v>
      </c>
      <c r="N32" s="196">
        <v>0.96</v>
      </c>
      <c r="O32" s="196">
        <v>2.71</v>
      </c>
      <c r="P32" s="196">
        <v>0.92</v>
      </c>
      <c r="Q32" s="196">
        <v>-0.88</v>
      </c>
      <c r="R32" s="196">
        <v>-2.72</v>
      </c>
      <c r="S32" s="196">
        <v>-1.02</v>
      </c>
      <c r="T32" s="196">
        <v>0</v>
      </c>
      <c r="U32" s="196">
        <v>1.89</v>
      </c>
      <c r="V32" s="196">
        <v>1.39</v>
      </c>
      <c r="W32" s="196">
        <v>0.56000000000000005</v>
      </c>
      <c r="X32" s="196">
        <v>1.59</v>
      </c>
      <c r="Y32" s="196">
        <v>0</v>
      </c>
      <c r="Z32" s="196">
        <v>2.25</v>
      </c>
      <c r="AA32" s="196">
        <v>1.46</v>
      </c>
      <c r="AB32" s="196">
        <v>0</v>
      </c>
      <c r="AC32" s="196">
        <v>6.99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-2.17</v>
      </c>
      <c r="AL32" s="196">
        <v>0</v>
      </c>
      <c r="AM32" s="196">
        <v>0</v>
      </c>
      <c r="AN32" s="196">
        <v>0</v>
      </c>
      <c r="AO32" s="196">
        <v>259.04000000000002</v>
      </c>
      <c r="AP32" s="196">
        <v>0</v>
      </c>
      <c r="AQ32" s="196">
        <v>0</v>
      </c>
      <c r="AR32" s="196">
        <v>19.55</v>
      </c>
      <c r="AS32" s="196">
        <v>31.15</v>
      </c>
      <c r="AT32" s="196">
        <v>40.43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18.8</v>
      </c>
      <c r="L33" s="196">
        <v>0.76</v>
      </c>
      <c r="M33" s="196">
        <v>2.35</v>
      </c>
      <c r="N33" s="196">
        <v>0.96</v>
      </c>
      <c r="O33" s="196">
        <v>2.71</v>
      </c>
      <c r="P33" s="196">
        <v>0.92</v>
      </c>
      <c r="Q33" s="196">
        <v>0.18</v>
      </c>
      <c r="R33" s="196">
        <v>1.03</v>
      </c>
      <c r="S33" s="196">
        <v>0.43</v>
      </c>
      <c r="T33" s="196">
        <v>0</v>
      </c>
      <c r="U33" s="196">
        <v>1.89</v>
      </c>
      <c r="V33" s="196">
        <v>1.39</v>
      </c>
      <c r="W33" s="196">
        <v>0.56000000000000005</v>
      </c>
      <c r="X33" s="196">
        <v>1.59</v>
      </c>
      <c r="Y33" s="196">
        <v>0</v>
      </c>
      <c r="Z33" s="196">
        <v>2.25</v>
      </c>
      <c r="AA33" s="196">
        <v>1.46</v>
      </c>
      <c r="AB33" s="196">
        <v>0</v>
      </c>
      <c r="AC33" s="196">
        <v>6.99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-2.17</v>
      </c>
      <c r="AL33" s="196">
        <v>0</v>
      </c>
      <c r="AM33" s="196">
        <v>0</v>
      </c>
      <c r="AN33" s="196">
        <v>0</v>
      </c>
      <c r="AO33" s="196">
        <v>214.04</v>
      </c>
      <c r="AP33" s="196">
        <v>0</v>
      </c>
      <c r="AQ33" s="196">
        <v>0</v>
      </c>
      <c r="AR33" s="196">
        <v>19.55</v>
      </c>
      <c r="AS33" s="196">
        <v>31.15</v>
      </c>
      <c r="AT33" s="196">
        <v>40.43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18.8</v>
      </c>
      <c r="L34" s="196">
        <v>0.76</v>
      </c>
      <c r="M34" s="196">
        <v>2.35</v>
      </c>
      <c r="N34" s="196">
        <v>0.96</v>
      </c>
      <c r="O34" s="196">
        <v>2.71</v>
      </c>
      <c r="P34" s="196">
        <v>0.92</v>
      </c>
      <c r="Q34" s="196">
        <v>0.18</v>
      </c>
      <c r="R34" s="196">
        <v>1.03</v>
      </c>
      <c r="S34" s="196">
        <v>0.43</v>
      </c>
      <c r="T34" s="196">
        <v>0</v>
      </c>
      <c r="U34" s="196">
        <v>1.89</v>
      </c>
      <c r="V34" s="196">
        <v>1.39</v>
      </c>
      <c r="W34" s="196">
        <v>0.56000000000000005</v>
      </c>
      <c r="X34" s="196">
        <v>1.59</v>
      </c>
      <c r="Y34" s="196">
        <v>0</v>
      </c>
      <c r="Z34" s="196">
        <v>2.25</v>
      </c>
      <c r="AA34" s="196">
        <v>1.46</v>
      </c>
      <c r="AB34" s="196">
        <v>0</v>
      </c>
      <c r="AC34" s="196">
        <v>6.99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-2.17</v>
      </c>
      <c r="AL34" s="196">
        <v>0</v>
      </c>
      <c r="AM34" s="196">
        <v>0</v>
      </c>
      <c r="AN34" s="196">
        <v>0</v>
      </c>
      <c r="AO34" s="196">
        <v>184.04</v>
      </c>
      <c r="AP34" s="196">
        <v>0</v>
      </c>
      <c r="AQ34" s="196">
        <v>0</v>
      </c>
      <c r="AR34" s="196">
        <v>19.55</v>
      </c>
      <c r="AS34" s="196">
        <v>31.15</v>
      </c>
      <c r="AT34" s="196">
        <v>40.43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18.8</v>
      </c>
      <c r="L35" s="196">
        <v>0.76</v>
      </c>
      <c r="M35" s="196">
        <v>2.35</v>
      </c>
      <c r="N35" s="196">
        <v>0.96</v>
      </c>
      <c r="O35" s="196">
        <v>2.71</v>
      </c>
      <c r="P35" s="196">
        <v>0.92</v>
      </c>
      <c r="Q35" s="196">
        <v>0.18</v>
      </c>
      <c r="R35" s="196">
        <v>1.03</v>
      </c>
      <c r="S35" s="196">
        <v>0.43</v>
      </c>
      <c r="T35" s="196">
        <v>0</v>
      </c>
      <c r="U35" s="196">
        <v>1.89</v>
      </c>
      <c r="V35" s="196">
        <v>1.39</v>
      </c>
      <c r="W35" s="196">
        <v>0.56000000000000005</v>
      </c>
      <c r="X35" s="196">
        <v>1.59</v>
      </c>
      <c r="Y35" s="196">
        <v>0</v>
      </c>
      <c r="Z35" s="196">
        <v>2.25</v>
      </c>
      <c r="AA35" s="196">
        <v>1.46</v>
      </c>
      <c r="AB35" s="196">
        <v>0</v>
      </c>
      <c r="AC35" s="196">
        <v>6.99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-2.17</v>
      </c>
      <c r="AL35" s="196">
        <v>0</v>
      </c>
      <c r="AM35" s="196">
        <v>0</v>
      </c>
      <c r="AN35" s="196">
        <v>0</v>
      </c>
      <c r="AO35" s="196">
        <v>64.040000000000006</v>
      </c>
      <c r="AP35" s="196">
        <v>0</v>
      </c>
      <c r="AQ35" s="196">
        <v>0</v>
      </c>
      <c r="AR35" s="196">
        <v>19.55</v>
      </c>
      <c r="AS35" s="196">
        <v>31.15</v>
      </c>
      <c r="AT35" s="196">
        <v>40.43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18.8</v>
      </c>
      <c r="L36" s="196">
        <v>0.76</v>
      </c>
      <c r="M36" s="196">
        <v>2.35</v>
      </c>
      <c r="N36" s="196">
        <v>0.96</v>
      </c>
      <c r="O36" s="196">
        <v>2.71</v>
      </c>
      <c r="P36" s="196">
        <v>0.92</v>
      </c>
      <c r="Q36" s="196">
        <v>0.18</v>
      </c>
      <c r="R36" s="196">
        <v>1.28</v>
      </c>
      <c r="S36" s="196">
        <v>0.43</v>
      </c>
      <c r="T36" s="196">
        <v>0</v>
      </c>
      <c r="U36" s="196">
        <v>1.89</v>
      </c>
      <c r="V36" s="196">
        <v>1.39</v>
      </c>
      <c r="W36" s="196">
        <v>0.56000000000000005</v>
      </c>
      <c r="X36" s="196">
        <v>1.59</v>
      </c>
      <c r="Y36" s="196">
        <v>0</v>
      </c>
      <c r="Z36" s="196">
        <v>2.25</v>
      </c>
      <c r="AA36" s="196">
        <v>1.46</v>
      </c>
      <c r="AB36" s="196">
        <v>0</v>
      </c>
      <c r="AC36" s="196">
        <v>6.99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-2.17</v>
      </c>
      <c r="AL36" s="196">
        <v>0</v>
      </c>
      <c r="AM36" s="196">
        <v>0</v>
      </c>
      <c r="AN36" s="196">
        <v>0</v>
      </c>
      <c r="AO36" s="196">
        <v>-20.96</v>
      </c>
      <c r="AP36" s="196">
        <v>0</v>
      </c>
      <c r="AQ36" s="196">
        <v>0</v>
      </c>
      <c r="AR36" s="196">
        <v>19.55</v>
      </c>
      <c r="AS36" s="196">
        <v>31.15</v>
      </c>
      <c r="AT36" s="196">
        <v>40.43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18.8</v>
      </c>
      <c r="L37" s="196">
        <v>0.76</v>
      </c>
      <c r="M37" s="196">
        <v>2.35</v>
      </c>
      <c r="N37" s="196">
        <v>0.96</v>
      </c>
      <c r="O37" s="196">
        <v>2.71</v>
      </c>
      <c r="P37" s="196">
        <v>0.92</v>
      </c>
      <c r="Q37" s="196">
        <v>0.18</v>
      </c>
      <c r="R37" s="196">
        <v>1.28</v>
      </c>
      <c r="S37" s="196">
        <v>0.43</v>
      </c>
      <c r="T37" s="196">
        <v>0</v>
      </c>
      <c r="U37" s="196">
        <v>1.89</v>
      </c>
      <c r="V37" s="196">
        <v>1.39</v>
      </c>
      <c r="W37" s="196">
        <v>0.56000000000000005</v>
      </c>
      <c r="X37" s="196">
        <v>1.59</v>
      </c>
      <c r="Y37" s="196">
        <v>0</v>
      </c>
      <c r="Z37" s="196">
        <v>2.25</v>
      </c>
      <c r="AA37" s="196">
        <v>1.46</v>
      </c>
      <c r="AB37" s="196">
        <v>0</v>
      </c>
      <c r="AC37" s="196">
        <v>6.99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-2.17</v>
      </c>
      <c r="AL37" s="196">
        <v>0</v>
      </c>
      <c r="AM37" s="196">
        <v>0</v>
      </c>
      <c r="AN37" s="196">
        <v>0</v>
      </c>
      <c r="AO37" s="196">
        <v>30.29</v>
      </c>
      <c r="AP37" s="196">
        <v>0</v>
      </c>
      <c r="AQ37" s="196">
        <v>0</v>
      </c>
      <c r="AR37" s="196">
        <v>19.55</v>
      </c>
      <c r="AS37" s="196">
        <v>31.15</v>
      </c>
      <c r="AT37" s="196">
        <v>40.43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18.8</v>
      </c>
      <c r="L38" s="196">
        <v>0.76</v>
      </c>
      <c r="M38" s="196">
        <v>2.35</v>
      </c>
      <c r="N38" s="196">
        <v>0.96</v>
      </c>
      <c r="O38" s="196">
        <v>2.71</v>
      </c>
      <c r="P38" s="196">
        <v>0.92</v>
      </c>
      <c r="Q38" s="196">
        <v>0.18</v>
      </c>
      <c r="R38" s="196">
        <v>1.28</v>
      </c>
      <c r="S38" s="196">
        <v>0.43</v>
      </c>
      <c r="T38" s="196">
        <v>0</v>
      </c>
      <c r="U38" s="196">
        <v>1.89</v>
      </c>
      <c r="V38" s="196">
        <v>1.39</v>
      </c>
      <c r="W38" s="196">
        <v>0.56000000000000005</v>
      </c>
      <c r="X38" s="196">
        <v>1.59</v>
      </c>
      <c r="Y38" s="196">
        <v>0</v>
      </c>
      <c r="Z38" s="196">
        <v>2.25</v>
      </c>
      <c r="AA38" s="196">
        <v>1.46</v>
      </c>
      <c r="AB38" s="196">
        <v>0</v>
      </c>
      <c r="AC38" s="196">
        <v>6.99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-2.17</v>
      </c>
      <c r="AL38" s="196">
        <v>0</v>
      </c>
      <c r="AM38" s="196">
        <v>0</v>
      </c>
      <c r="AN38" s="196">
        <v>0</v>
      </c>
      <c r="AO38" s="196">
        <v>99.04</v>
      </c>
      <c r="AP38" s="196">
        <v>0</v>
      </c>
      <c r="AQ38" s="196">
        <v>0</v>
      </c>
      <c r="AR38" s="196">
        <v>19.55</v>
      </c>
      <c r="AS38" s="196">
        <v>31.15</v>
      </c>
      <c r="AT38" s="196">
        <v>40.43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18.8</v>
      </c>
      <c r="L39" s="196">
        <v>0.76</v>
      </c>
      <c r="M39" s="196">
        <v>2.35</v>
      </c>
      <c r="N39" s="196">
        <v>0.96</v>
      </c>
      <c r="O39" s="196">
        <v>2.71</v>
      </c>
      <c r="P39" s="196">
        <v>0.92</v>
      </c>
      <c r="Q39" s="196">
        <v>0.18</v>
      </c>
      <c r="R39" s="196">
        <v>1.28</v>
      </c>
      <c r="S39" s="196">
        <v>0.43</v>
      </c>
      <c r="T39" s="196">
        <v>0</v>
      </c>
      <c r="U39" s="196">
        <v>1.89</v>
      </c>
      <c r="V39" s="196">
        <v>1.39</v>
      </c>
      <c r="W39" s="196">
        <v>0.56000000000000005</v>
      </c>
      <c r="X39" s="196">
        <v>1.59</v>
      </c>
      <c r="Y39" s="196">
        <v>0</v>
      </c>
      <c r="Z39" s="196">
        <v>2.25</v>
      </c>
      <c r="AA39" s="196">
        <v>1.46</v>
      </c>
      <c r="AB39" s="196">
        <v>0</v>
      </c>
      <c r="AC39" s="196">
        <v>6.99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-2.17</v>
      </c>
      <c r="AL39" s="196">
        <v>0</v>
      </c>
      <c r="AM39" s="196">
        <v>0</v>
      </c>
      <c r="AN39" s="196">
        <v>0</v>
      </c>
      <c r="AO39" s="196">
        <v>30.29</v>
      </c>
      <c r="AP39" s="196">
        <v>0</v>
      </c>
      <c r="AQ39" s="196">
        <v>0</v>
      </c>
      <c r="AR39" s="196">
        <v>19.55</v>
      </c>
      <c r="AS39" s="196">
        <v>31.15</v>
      </c>
      <c r="AT39" s="196">
        <v>40.43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18.8</v>
      </c>
      <c r="L40" s="196">
        <v>0.76</v>
      </c>
      <c r="M40" s="196">
        <v>2.35</v>
      </c>
      <c r="N40" s="196">
        <v>0.96</v>
      </c>
      <c r="O40" s="196">
        <v>2.71</v>
      </c>
      <c r="P40" s="196">
        <v>0.92</v>
      </c>
      <c r="Q40" s="196">
        <v>0.18</v>
      </c>
      <c r="R40" s="196">
        <v>1.28</v>
      </c>
      <c r="S40" s="196">
        <v>0.43</v>
      </c>
      <c r="T40" s="196">
        <v>0</v>
      </c>
      <c r="U40" s="196">
        <v>1.89</v>
      </c>
      <c r="V40" s="196">
        <v>1.39</v>
      </c>
      <c r="W40" s="196">
        <v>0.56000000000000005</v>
      </c>
      <c r="X40" s="196">
        <v>1.59</v>
      </c>
      <c r="Y40" s="196">
        <v>0</v>
      </c>
      <c r="Z40" s="196">
        <v>2.25</v>
      </c>
      <c r="AA40" s="196">
        <v>1.46</v>
      </c>
      <c r="AB40" s="196">
        <v>0</v>
      </c>
      <c r="AC40" s="196">
        <v>6.99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-2.17</v>
      </c>
      <c r="AL40" s="196">
        <v>0</v>
      </c>
      <c r="AM40" s="196">
        <v>0</v>
      </c>
      <c r="AN40" s="196">
        <v>0</v>
      </c>
      <c r="AO40" s="196">
        <v>59.04</v>
      </c>
      <c r="AP40" s="196">
        <v>0</v>
      </c>
      <c r="AQ40" s="196">
        <v>0</v>
      </c>
      <c r="AR40" s="196">
        <v>19.55</v>
      </c>
      <c r="AS40" s="196">
        <v>31.15</v>
      </c>
      <c r="AT40" s="196">
        <v>40.43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18.8</v>
      </c>
      <c r="L41" s="196">
        <v>0.76</v>
      </c>
      <c r="M41" s="196">
        <v>2.35</v>
      </c>
      <c r="N41" s="196">
        <v>0.96</v>
      </c>
      <c r="O41" s="196">
        <v>2.71</v>
      </c>
      <c r="P41" s="196">
        <v>0.92</v>
      </c>
      <c r="Q41" s="196">
        <v>0.18</v>
      </c>
      <c r="R41" s="196">
        <v>1.28</v>
      </c>
      <c r="S41" s="196">
        <v>0.43</v>
      </c>
      <c r="T41" s="196">
        <v>0</v>
      </c>
      <c r="U41" s="196">
        <v>1.89</v>
      </c>
      <c r="V41" s="196">
        <v>1.39</v>
      </c>
      <c r="W41" s="196">
        <v>0.56000000000000005</v>
      </c>
      <c r="X41" s="196">
        <v>1.59</v>
      </c>
      <c r="Y41" s="196">
        <v>0</v>
      </c>
      <c r="Z41" s="196">
        <v>2.25</v>
      </c>
      <c r="AA41" s="196">
        <v>1.46</v>
      </c>
      <c r="AB41" s="196">
        <v>0</v>
      </c>
      <c r="AC41" s="196">
        <v>6.99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-2.17</v>
      </c>
      <c r="AL41" s="196">
        <v>0</v>
      </c>
      <c r="AM41" s="196">
        <v>0</v>
      </c>
      <c r="AN41" s="196">
        <v>0</v>
      </c>
      <c r="AO41" s="196">
        <v>39.04</v>
      </c>
      <c r="AP41" s="196">
        <v>0</v>
      </c>
      <c r="AQ41" s="196">
        <v>0</v>
      </c>
      <c r="AR41" s="196">
        <v>19.55</v>
      </c>
      <c r="AS41" s="196">
        <v>31.15</v>
      </c>
      <c r="AT41" s="196">
        <v>40.43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18.8</v>
      </c>
      <c r="L42" s="196">
        <v>0.76</v>
      </c>
      <c r="M42" s="196">
        <v>2.35</v>
      </c>
      <c r="N42" s="196">
        <v>0.96</v>
      </c>
      <c r="O42" s="196">
        <v>2.71</v>
      </c>
      <c r="P42" s="196">
        <v>0.92</v>
      </c>
      <c r="Q42" s="196">
        <v>0.18</v>
      </c>
      <c r="R42" s="196">
        <v>1.28</v>
      </c>
      <c r="S42" s="196">
        <v>0.43</v>
      </c>
      <c r="T42" s="196">
        <v>0</v>
      </c>
      <c r="U42" s="196">
        <v>1.89</v>
      </c>
      <c r="V42" s="196">
        <v>1.39</v>
      </c>
      <c r="W42" s="196">
        <v>0.56000000000000005</v>
      </c>
      <c r="X42" s="196">
        <v>1.59</v>
      </c>
      <c r="Y42" s="196">
        <v>0</v>
      </c>
      <c r="Z42" s="196">
        <v>2.25</v>
      </c>
      <c r="AA42" s="196">
        <v>1.46</v>
      </c>
      <c r="AB42" s="196">
        <v>0</v>
      </c>
      <c r="AC42" s="196">
        <v>6.99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-2.17</v>
      </c>
      <c r="AL42" s="196">
        <v>0</v>
      </c>
      <c r="AM42" s="196">
        <v>0</v>
      </c>
      <c r="AN42" s="196">
        <v>0</v>
      </c>
      <c r="AO42" s="196">
        <v>20.22</v>
      </c>
      <c r="AP42" s="196">
        <v>0</v>
      </c>
      <c r="AQ42" s="196">
        <v>0</v>
      </c>
      <c r="AR42" s="196">
        <v>19.55</v>
      </c>
      <c r="AS42" s="196">
        <v>31.15</v>
      </c>
      <c r="AT42" s="196">
        <v>40.43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18.8</v>
      </c>
      <c r="L43" s="196">
        <v>0.76</v>
      </c>
      <c r="M43" s="196">
        <v>2.35</v>
      </c>
      <c r="N43" s="196">
        <v>0.96</v>
      </c>
      <c r="O43" s="196">
        <v>2.71</v>
      </c>
      <c r="P43" s="196">
        <v>0.92</v>
      </c>
      <c r="Q43" s="196">
        <v>0.18</v>
      </c>
      <c r="R43" s="196">
        <v>1.28</v>
      </c>
      <c r="S43" s="196">
        <v>0.43</v>
      </c>
      <c r="T43" s="196">
        <v>0</v>
      </c>
      <c r="U43" s="196">
        <v>1.89</v>
      </c>
      <c r="V43" s="196">
        <v>1.39</v>
      </c>
      <c r="W43" s="196">
        <v>0.56000000000000005</v>
      </c>
      <c r="X43" s="196">
        <v>1.59</v>
      </c>
      <c r="Y43" s="196">
        <v>0</v>
      </c>
      <c r="Z43" s="196">
        <v>2.25</v>
      </c>
      <c r="AA43" s="196">
        <v>1.46</v>
      </c>
      <c r="AB43" s="196">
        <v>0</v>
      </c>
      <c r="AC43" s="196">
        <v>6.99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-2.17</v>
      </c>
      <c r="AL43" s="196">
        <v>0</v>
      </c>
      <c r="AM43" s="196">
        <v>0</v>
      </c>
      <c r="AN43" s="196">
        <v>0</v>
      </c>
      <c r="AO43" s="196">
        <v>-9.07</v>
      </c>
      <c r="AP43" s="196">
        <v>0</v>
      </c>
      <c r="AQ43" s="196">
        <v>0</v>
      </c>
      <c r="AR43" s="196">
        <v>19.55</v>
      </c>
      <c r="AS43" s="196">
        <v>31.15</v>
      </c>
      <c r="AT43" s="196">
        <v>40.43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18.8</v>
      </c>
      <c r="L44" s="196">
        <v>0.76</v>
      </c>
      <c r="M44" s="196">
        <v>2.35</v>
      </c>
      <c r="N44" s="196">
        <v>0.96</v>
      </c>
      <c r="O44" s="196">
        <v>2.71</v>
      </c>
      <c r="P44" s="196">
        <v>0.92</v>
      </c>
      <c r="Q44" s="196">
        <v>0.18</v>
      </c>
      <c r="R44" s="196">
        <v>1.28</v>
      </c>
      <c r="S44" s="196">
        <v>0.43</v>
      </c>
      <c r="T44" s="196">
        <v>0</v>
      </c>
      <c r="U44" s="196">
        <v>1.89</v>
      </c>
      <c r="V44" s="196">
        <v>1.39</v>
      </c>
      <c r="W44" s="196">
        <v>0.56000000000000005</v>
      </c>
      <c r="X44" s="196">
        <v>1.59</v>
      </c>
      <c r="Y44" s="196">
        <v>0</v>
      </c>
      <c r="Z44" s="196">
        <v>2.25</v>
      </c>
      <c r="AA44" s="196">
        <v>1.46</v>
      </c>
      <c r="AB44" s="196">
        <v>0</v>
      </c>
      <c r="AC44" s="196">
        <v>6.99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-2.17</v>
      </c>
      <c r="AL44" s="196">
        <v>0</v>
      </c>
      <c r="AM44" s="196">
        <v>0</v>
      </c>
      <c r="AN44" s="196">
        <v>0</v>
      </c>
      <c r="AO44" s="196">
        <v>-7.93</v>
      </c>
      <c r="AP44" s="196">
        <v>0</v>
      </c>
      <c r="AQ44" s="196">
        <v>0</v>
      </c>
      <c r="AR44" s="196">
        <v>19.55</v>
      </c>
      <c r="AS44" s="196">
        <v>31.15</v>
      </c>
      <c r="AT44" s="196">
        <v>40.43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18.8</v>
      </c>
      <c r="L45" s="196">
        <v>0.76</v>
      </c>
      <c r="M45" s="196">
        <v>2.35</v>
      </c>
      <c r="N45" s="196">
        <v>0.96</v>
      </c>
      <c r="O45" s="196">
        <v>2.71</v>
      </c>
      <c r="P45" s="196">
        <v>0.92</v>
      </c>
      <c r="Q45" s="196">
        <v>0.18</v>
      </c>
      <c r="R45" s="196">
        <v>1.28</v>
      </c>
      <c r="S45" s="196">
        <v>0.43</v>
      </c>
      <c r="T45" s="196">
        <v>0</v>
      </c>
      <c r="U45" s="196">
        <v>1.89</v>
      </c>
      <c r="V45" s="196">
        <v>1.39</v>
      </c>
      <c r="W45" s="196">
        <v>0.56000000000000005</v>
      </c>
      <c r="X45" s="196">
        <v>1.59</v>
      </c>
      <c r="Y45" s="196">
        <v>0</v>
      </c>
      <c r="Z45" s="196">
        <v>2.25</v>
      </c>
      <c r="AA45" s="196">
        <v>1.46</v>
      </c>
      <c r="AB45" s="196">
        <v>0</v>
      </c>
      <c r="AC45" s="196">
        <v>6.99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-2.17</v>
      </c>
      <c r="AL45" s="196">
        <v>0</v>
      </c>
      <c r="AM45" s="196">
        <v>0</v>
      </c>
      <c r="AN45" s="196">
        <v>0</v>
      </c>
      <c r="AO45" s="196">
        <v>-35.96</v>
      </c>
      <c r="AP45" s="196">
        <v>0</v>
      </c>
      <c r="AQ45" s="196">
        <v>0</v>
      </c>
      <c r="AR45" s="196">
        <v>19.55</v>
      </c>
      <c r="AS45" s="196">
        <v>31.15</v>
      </c>
      <c r="AT45" s="196">
        <v>40.43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18.8</v>
      </c>
      <c r="L46" s="196">
        <v>0.76</v>
      </c>
      <c r="M46" s="196">
        <v>2.35</v>
      </c>
      <c r="N46" s="196">
        <v>0.96</v>
      </c>
      <c r="O46" s="196">
        <v>2.71</v>
      </c>
      <c r="P46" s="196">
        <v>0.92</v>
      </c>
      <c r="Q46" s="196">
        <v>0.18</v>
      </c>
      <c r="R46" s="196">
        <v>1.28</v>
      </c>
      <c r="S46" s="196">
        <v>0.43</v>
      </c>
      <c r="T46" s="196">
        <v>0</v>
      </c>
      <c r="U46" s="196">
        <v>1.89</v>
      </c>
      <c r="V46" s="196">
        <v>1.39</v>
      </c>
      <c r="W46" s="196">
        <v>0.56000000000000005</v>
      </c>
      <c r="X46" s="196">
        <v>1.59</v>
      </c>
      <c r="Y46" s="196">
        <v>0</v>
      </c>
      <c r="Z46" s="196">
        <v>2.25</v>
      </c>
      <c r="AA46" s="196">
        <v>1.46</v>
      </c>
      <c r="AB46" s="196">
        <v>0</v>
      </c>
      <c r="AC46" s="196">
        <v>6.99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-2.17</v>
      </c>
      <c r="AL46" s="196">
        <v>0</v>
      </c>
      <c r="AM46" s="196">
        <v>0</v>
      </c>
      <c r="AN46" s="196">
        <v>0</v>
      </c>
      <c r="AO46" s="196">
        <v>-10.96</v>
      </c>
      <c r="AP46" s="196">
        <v>0</v>
      </c>
      <c r="AQ46" s="196">
        <v>0</v>
      </c>
      <c r="AR46" s="196">
        <v>19.55</v>
      </c>
      <c r="AS46" s="196">
        <v>31.15</v>
      </c>
      <c r="AT46" s="196">
        <v>40.43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18.8</v>
      </c>
      <c r="L47" s="196">
        <v>0.76</v>
      </c>
      <c r="M47" s="196">
        <v>2.35</v>
      </c>
      <c r="N47" s="196">
        <v>0.96</v>
      </c>
      <c r="O47" s="196">
        <v>2.71</v>
      </c>
      <c r="P47" s="196">
        <v>0.92</v>
      </c>
      <c r="Q47" s="196">
        <v>0.18</v>
      </c>
      <c r="R47" s="196">
        <v>1.28</v>
      </c>
      <c r="S47" s="196">
        <v>0.43</v>
      </c>
      <c r="T47" s="196">
        <v>0</v>
      </c>
      <c r="U47" s="196">
        <v>1.89</v>
      </c>
      <c r="V47" s="196">
        <v>1.39</v>
      </c>
      <c r="W47" s="196">
        <v>0.56000000000000005</v>
      </c>
      <c r="X47" s="196">
        <v>1.59</v>
      </c>
      <c r="Y47" s="196">
        <v>0</v>
      </c>
      <c r="Z47" s="196">
        <v>2.25</v>
      </c>
      <c r="AA47" s="196">
        <v>1.46</v>
      </c>
      <c r="AB47" s="196">
        <v>0</v>
      </c>
      <c r="AC47" s="196">
        <v>6.99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0.39</v>
      </c>
      <c r="AL47" s="196">
        <v>0</v>
      </c>
      <c r="AM47" s="196">
        <v>0</v>
      </c>
      <c r="AN47" s="196">
        <v>0</v>
      </c>
      <c r="AO47" s="196">
        <v>-0.96</v>
      </c>
      <c r="AP47" s="196">
        <v>0</v>
      </c>
      <c r="AQ47" s="196">
        <v>0</v>
      </c>
      <c r="AR47" s="196">
        <v>19.55</v>
      </c>
      <c r="AS47" s="196">
        <v>31.15</v>
      </c>
      <c r="AT47" s="196">
        <v>40.43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18.8</v>
      </c>
      <c r="L48" s="196">
        <v>0.76</v>
      </c>
      <c r="M48" s="196">
        <v>2.35</v>
      </c>
      <c r="N48" s="196">
        <v>0.96</v>
      </c>
      <c r="O48" s="196">
        <v>2.71</v>
      </c>
      <c r="P48" s="196">
        <v>0.92</v>
      </c>
      <c r="Q48" s="196">
        <v>0.18</v>
      </c>
      <c r="R48" s="196">
        <v>1.28</v>
      </c>
      <c r="S48" s="196">
        <v>0.43</v>
      </c>
      <c r="T48" s="196">
        <v>0</v>
      </c>
      <c r="U48" s="196">
        <v>1.89</v>
      </c>
      <c r="V48" s="196">
        <v>1.39</v>
      </c>
      <c r="W48" s="196">
        <v>0.56000000000000005</v>
      </c>
      <c r="X48" s="196">
        <v>1.59</v>
      </c>
      <c r="Y48" s="196">
        <v>0</v>
      </c>
      <c r="Z48" s="196">
        <v>2.25</v>
      </c>
      <c r="AA48" s="196">
        <v>1.46</v>
      </c>
      <c r="AB48" s="196">
        <v>0</v>
      </c>
      <c r="AC48" s="196">
        <v>6.99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0.39</v>
      </c>
      <c r="AL48" s="196">
        <v>0</v>
      </c>
      <c r="AM48" s="196">
        <v>0</v>
      </c>
      <c r="AN48" s="196">
        <v>0</v>
      </c>
      <c r="AO48" s="196">
        <v>-0.96</v>
      </c>
      <c r="AP48" s="196">
        <v>0</v>
      </c>
      <c r="AQ48" s="196">
        <v>0</v>
      </c>
      <c r="AR48" s="196">
        <v>19.55</v>
      </c>
      <c r="AS48" s="196">
        <v>31.15</v>
      </c>
      <c r="AT48" s="196">
        <v>40.43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18.8</v>
      </c>
      <c r="L49" s="196">
        <v>0.76</v>
      </c>
      <c r="M49" s="196">
        <v>2.35</v>
      </c>
      <c r="N49" s="196">
        <v>0.96</v>
      </c>
      <c r="O49" s="196">
        <v>2.71</v>
      </c>
      <c r="P49" s="196">
        <v>0.92</v>
      </c>
      <c r="Q49" s="196">
        <v>0.18</v>
      </c>
      <c r="R49" s="196">
        <v>1.28</v>
      </c>
      <c r="S49" s="196">
        <v>0.43</v>
      </c>
      <c r="T49" s="196">
        <v>0</v>
      </c>
      <c r="U49" s="196">
        <v>1.89</v>
      </c>
      <c r="V49" s="196">
        <v>1.39</v>
      </c>
      <c r="W49" s="196">
        <v>0.56000000000000005</v>
      </c>
      <c r="X49" s="196">
        <v>1.59</v>
      </c>
      <c r="Y49" s="196">
        <v>0</v>
      </c>
      <c r="Z49" s="196">
        <v>2.25</v>
      </c>
      <c r="AA49" s="196">
        <v>1.46</v>
      </c>
      <c r="AB49" s="196">
        <v>0</v>
      </c>
      <c r="AC49" s="196">
        <v>6.99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-31.11</v>
      </c>
      <c r="AL49" s="196">
        <v>0</v>
      </c>
      <c r="AM49" s="196">
        <v>0</v>
      </c>
      <c r="AN49" s="196">
        <v>0</v>
      </c>
      <c r="AO49" s="196">
        <v>39.04</v>
      </c>
      <c r="AP49" s="196">
        <v>0</v>
      </c>
      <c r="AQ49" s="196">
        <v>0</v>
      </c>
      <c r="AR49" s="196">
        <v>19.55</v>
      </c>
      <c r="AS49" s="196">
        <v>31.15</v>
      </c>
      <c r="AT49" s="196">
        <v>40.43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18.8</v>
      </c>
      <c r="L50" s="196">
        <v>0.76</v>
      </c>
      <c r="M50" s="196">
        <v>2.35</v>
      </c>
      <c r="N50" s="196">
        <v>0.96</v>
      </c>
      <c r="O50" s="196">
        <v>2.71</v>
      </c>
      <c r="P50" s="196">
        <v>0.92</v>
      </c>
      <c r="Q50" s="196">
        <v>0.17</v>
      </c>
      <c r="R50" s="196">
        <v>1.28</v>
      </c>
      <c r="S50" s="196">
        <v>0.42</v>
      </c>
      <c r="T50" s="196">
        <v>0</v>
      </c>
      <c r="U50" s="196">
        <v>1.89</v>
      </c>
      <c r="V50" s="196">
        <v>1.39</v>
      </c>
      <c r="W50" s="196">
        <v>0.56000000000000005</v>
      </c>
      <c r="X50" s="196">
        <v>1.59</v>
      </c>
      <c r="Y50" s="196">
        <v>0</v>
      </c>
      <c r="Z50" s="196">
        <v>2.25</v>
      </c>
      <c r="AA50" s="196">
        <v>1.46</v>
      </c>
      <c r="AB50" s="196">
        <v>0</v>
      </c>
      <c r="AC50" s="196">
        <v>4.99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-48.96</v>
      </c>
      <c r="AL50" s="196">
        <v>0</v>
      </c>
      <c r="AM50" s="196">
        <v>0</v>
      </c>
      <c r="AN50" s="196">
        <v>0</v>
      </c>
      <c r="AO50" s="196">
        <v>79.040000000000006</v>
      </c>
      <c r="AP50" s="196">
        <v>0</v>
      </c>
      <c r="AQ50" s="196">
        <v>0</v>
      </c>
      <c r="AR50" s="196">
        <v>19.55</v>
      </c>
      <c r="AS50" s="196">
        <v>31.15</v>
      </c>
      <c r="AT50" s="196">
        <v>40.43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18.8</v>
      </c>
      <c r="L51" s="196">
        <v>1.07</v>
      </c>
      <c r="M51" s="196">
        <v>2.35</v>
      </c>
      <c r="N51" s="196">
        <v>0.96</v>
      </c>
      <c r="O51" s="196">
        <v>2.71</v>
      </c>
      <c r="P51" s="196">
        <v>0.92</v>
      </c>
      <c r="Q51" s="196">
        <v>0.17</v>
      </c>
      <c r="R51" s="196">
        <v>1.28</v>
      </c>
      <c r="S51" s="196">
        <v>0.42</v>
      </c>
      <c r="T51" s="196">
        <v>0</v>
      </c>
      <c r="U51" s="196">
        <v>1.89</v>
      </c>
      <c r="V51" s="196">
        <v>1.39</v>
      </c>
      <c r="W51" s="196">
        <v>0.56000000000000005</v>
      </c>
      <c r="X51" s="196">
        <v>4.47</v>
      </c>
      <c r="Y51" s="196">
        <v>0</v>
      </c>
      <c r="Z51" s="196">
        <v>2.25</v>
      </c>
      <c r="AA51" s="196">
        <v>1.46</v>
      </c>
      <c r="AB51" s="196">
        <v>0</v>
      </c>
      <c r="AC51" s="196">
        <v>4.99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-18.91</v>
      </c>
      <c r="AL51" s="196">
        <v>0</v>
      </c>
      <c r="AM51" s="196">
        <v>0</v>
      </c>
      <c r="AN51" s="196">
        <v>0</v>
      </c>
      <c r="AO51" s="196">
        <v>126.26</v>
      </c>
      <c r="AP51" s="196">
        <v>0</v>
      </c>
      <c r="AQ51" s="196">
        <v>0</v>
      </c>
      <c r="AR51" s="196">
        <v>19.55</v>
      </c>
      <c r="AS51" s="196">
        <v>31.15</v>
      </c>
      <c r="AT51" s="196">
        <v>40.43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18.8</v>
      </c>
      <c r="L52" s="196">
        <v>0.76</v>
      </c>
      <c r="M52" s="196">
        <v>2.35</v>
      </c>
      <c r="N52" s="196">
        <v>0.96</v>
      </c>
      <c r="O52" s="196">
        <v>2.71</v>
      </c>
      <c r="P52" s="196">
        <v>0.92</v>
      </c>
      <c r="Q52" s="196">
        <v>0.17</v>
      </c>
      <c r="R52" s="196">
        <v>1.28</v>
      </c>
      <c r="S52" s="196">
        <v>0.42</v>
      </c>
      <c r="T52" s="196">
        <v>0</v>
      </c>
      <c r="U52" s="196">
        <v>1.89</v>
      </c>
      <c r="V52" s="196">
        <v>1.39</v>
      </c>
      <c r="W52" s="196">
        <v>0.56000000000000005</v>
      </c>
      <c r="X52" s="196">
        <v>6.78</v>
      </c>
      <c r="Y52" s="196">
        <v>0</v>
      </c>
      <c r="Z52" s="196">
        <v>2.25</v>
      </c>
      <c r="AA52" s="196">
        <v>1.46</v>
      </c>
      <c r="AB52" s="196">
        <v>0</v>
      </c>
      <c r="AC52" s="196">
        <v>4.99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-18.91</v>
      </c>
      <c r="AL52" s="196">
        <v>0</v>
      </c>
      <c r="AM52" s="196">
        <v>0</v>
      </c>
      <c r="AN52" s="196">
        <v>0</v>
      </c>
      <c r="AO52" s="196">
        <v>126.26</v>
      </c>
      <c r="AP52" s="196">
        <v>0</v>
      </c>
      <c r="AQ52" s="196">
        <v>0</v>
      </c>
      <c r="AR52" s="196">
        <v>19.55</v>
      </c>
      <c r="AS52" s="196">
        <v>31.15</v>
      </c>
      <c r="AT52" s="196">
        <v>40.43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18.8</v>
      </c>
      <c r="L53" s="196">
        <v>0.78</v>
      </c>
      <c r="M53" s="196">
        <v>2.35</v>
      </c>
      <c r="N53" s="196">
        <v>0.96</v>
      </c>
      <c r="O53" s="196">
        <v>2.71</v>
      </c>
      <c r="P53" s="196">
        <v>0.92</v>
      </c>
      <c r="Q53" s="196">
        <v>0.17</v>
      </c>
      <c r="R53" s="196">
        <v>1.28</v>
      </c>
      <c r="S53" s="196">
        <v>0.42</v>
      </c>
      <c r="T53" s="196">
        <v>0</v>
      </c>
      <c r="U53" s="196">
        <v>1.89</v>
      </c>
      <c r="V53" s="196">
        <v>1.39</v>
      </c>
      <c r="W53" s="196">
        <v>0.56000000000000005</v>
      </c>
      <c r="X53" s="196">
        <v>1.79</v>
      </c>
      <c r="Y53" s="196">
        <v>0</v>
      </c>
      <c r="Z53" s="196">
        <v>2.25</v>
      </c>
      <c r="AA53" s="196">
        <v>1.46</v>
      </c>
      <c r="AB53" s="196">
        <v>0</v>
      </c>
      <c r="AC53" s="196">
        <v>4.99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-18.91</v>
      </c>
      <c r="AL53" s="196">
        <v>0</v>
      </c>
      <c r="AM53" s="196">
        <v>0</v>
      </c>
      <c r="AN53" s="196">
        <v>0</v>
      </c>
      <c r="AO53" s="196">
        <v>126.26</v>
      </c>
      <c r="AP53" s="196">
        <v>0</v>
      </c>
      <c r="AQ53" s="196">
        <v>0</v>
      </c>
      <c r="AR53" s="196">
        <v>19.55</v>
      </c>
      <c r="AS53" s="196">
        <v>31.15</v>
      </c>
      <c r="AT53" s="196">
        <v>40.43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18.8</v>
      </c>
      <c r="L54" s="196">
        <v>0.76</v>
      </c>
      <c r="M54" s="196">
        <v>2.35</v>
      </c>
      <c r="N54" s="196">
        <v>0.96</v>
      </c>
      <c r="O54" s="196">
        <v>2.71</v>
      </c>
      <c r="P54" s="196">
        <v>0.92</v>
      </c>
      <c r="Q54" s="196">
        <v>0.17</v>
      </c>
      <c r="R54" s="196">
        <v>1.28</v>
      </c>
      <c r="S54" s="196">
        <v>0.42</v>
      </c>
      <c r="T54" s="196">
        <v>0</v>
      </c>
      <c r="U54" s="196">
        <v>1.89</v>
      </c>
      <c r="V54" s="196">
        <v>1.39</v>
      </c>
      <c r="W54" s="196">
        <v>0.56000000000000005</v>
      </c>
      <c r="X54" s="196">
        <v>1.87</v>
      </c>
      <c r="Y54" s="196">
        <v>0</v>
      </c>
      <c r="Z54" s="196">
        <v>2.25</v>
      </c>
      <c r="AA54" s="196">
        <v>1.46</v>
      </c>
      <c r="AB54" s="196">
        <v>0</v>
      </c>
      <c r="AC54" s="196">
        <v>1.77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-18.91</v>
      </c>
      <c r="AL54" s="196">
        <v>0</v>
      </c>
      <c r="AM54" s="196">
        <v>0</v>
      </c>
      <c r="AN54" s="196">
        <v>0</v>
      </c>
      <c r="AO54" s="196">
        <v>126.26</v>
      </c>
      <c r="AP54" s="196">
        <v>0</v>
      </c>
      <c r="AQ54" s="196">
        <v>0</v>
      </c>
      <c r="AR54" s="196">
        <v>19.55</v>
      </c>
      <c r="AS54" s="196">
        <v>31.15</v>
      </c>
      <c r="AT54" s="196">
        <v>40.43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18.8</v>
      </c>
      <c r="L55" s="196">
        <v>0.76</v>
      </c>
      <c r="M55" s="196">
        <v>2.35</v>
      </c>
      <c r="N55" s="196">
        <v>0.96</v>
      </c>
      <c r="O55" s="196">
        <v>2.71</v>
      </c>
      <c r="P55" s="196">
        <v>0.92</v>
      </c>
      <c r="Q55" s="196">
        <v>0.17</v>
      </c>
      <c r="R55" s="196">
        <v>1.28</v>
      </c>
      <c r="S55" s="196">
        <v>0.42</v>
      </c>
      <c r="T55" s="196">
        <v>0</v>
      </c>
      <c r="U55" s="196">
        <v>1.89</v>
      </c>
      <c r="V55" s="196">
        <v>1.39</v>
      </c>
      <c r="W55" s="196">
        <v>0.56000000000000005</v>
      </c>
      <c r="X55" s="196">
        <v>1.87</v>
      </c>
      <c r="Y55" s="196">
        <v>0</v>
      </c>
      <c r="Z55" s="196">
        <v>2.25</v>
      </c>
      <c r="AA55" s="196">
        <v>1.46</v>
      </c>
      <c r="AB55" s="196">
        <v>0</v>
      </c>
      <c r="AC55" s="196">
        <v>1.77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-18.91</v>
      </c>
      <c r="AL55" s="196">
        <v>0</v>
      </c>
      <c r="AM55" s="196">
        <v>0</v>
      </c>
      <c r="AN55" s="196">
        <v>0</v>
      </c>
      <c r="AO55" s="196">
        <v>126.26</v>
      </c>
      <c r="AP55" s="196">
        <v>0</v>
      </c>
      <c r="AQ55" s="196">
        <v>0</v>
      </c>
      <c r="AR55" s="196">
        <v>19.55</v>
      </c>
      <c r="AS55" s="196">
        <v>31.15</v>
      </c>
      <c r="AT55" s="196">
        <v>40.43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18.8</v>
      </c>
      <c r="L56" s="196">
        <v>0.76</v>
      </c>
      <c r="M56" s="196">
        <v>2.35</v>
      </c>
      <c r="N56" s="196">
        <v>0.96</v>
      </c>
      <c r="O56" s="196">
        <v>2.71</v>
      </c>
      <c r="P56" s="196">
        <v>0.92</v>
      </c>
      <c r="Q56" s="196">
        <v>0.17</v>
      </c>
      <c r="R56" s="196">
        <v>1.28</v>
      </c>
      <c r="S56" s="196">
        <v>0.42</v>
      </c>
      <c r="T56" s="196">
        <v>0</v>
      </c>
      <c r="U56" s="196">
        <v>1.89</v>
      </c>
      <c r="V56" s="196">
        <v>1.39</v>
      </c>
      <c r="W56" s="196">
        <v>0.56000000000000005</v>
      </c>
      <c r="X56" s="196">
        <v>1.96</v>
      </c>
      <c r="Y56" s="196">
        <v>0</v>
      </c>
      <c r="Z56" s="196">
        <v>2.25</v>
      </c>
      <c r="AA56" s="196">
        <v>1.46</v>
      </c>
      <c r="AB56" s="196">
        <v>0</v>
      </c>
      <c r="AC56" s="196">
        <v>1.77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-31.73</v>
      </c>
      <c r="AL56" s="196">
        <v>0</v>
      </c>
      <c r="AM56" s="196">
        <v>0</v>
      </c>
      <c r="AN56" s="196">
        <v>0</v>
      </c>
      <c r="AO56" s="196">
        <v>126.26</v>
      </c>
      <c r="AP56" s="196">
        <v>0</v>
      </c>
      <c r="AQ56" s="196">
        <v>0</v>
      </c>
      <c r="AR56" s="196">
        <v>19.55</v>
      </c>
      <c r="AS56" s="196">
        <v>31.15</v>
      </c>
      <c r="AT56" s="196">
        <v>40.43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18.809999999999999</v>
      </c>
      <c r="L57" s="196">
        <v>0.76</v>
      </c>
      <c r="M57" s="196">
        <v>2.35</v>
      </c>
      <c r="N57" s="196">
        <v>0.96</v>
      </c>
      <c r="O57" s="196">
        <v>2.71</v>
      </c>
      <c r="P57" s="196">
        <v>0.92</v>
      </c>
      <c r="Q57" s="196">
        <v>0.17</v>
      </c>
      <c r="R57" s="196">
        <v>1.28</v>
      </c>
      <c r="S57" s="196">
        <v>0.42</v>
      </c>
      <c r="T57" s="196">
        <v>0</v>
      </c>
      <c r="U57" s="196">
        <v>0.81</v>
      </c>
      <c r="V57" s="196">
        <v>1.39</v>
      </c>
      <c r="W57" s="196">
        <v>0.56000000000000005</v>
      </c>
      <c r="X57" s="196">
        <v>1.96</v>
      </c>
      <c r="Y57" s="196">
        <v>0</v>
      </c>
      <c r="Z57" s="196">
        <v>2.25</v>
      </c>
      <c r="AA57" s="196">
        <v>1.46</v>
      </c>
      <c r="AB57" s="196">
        <v>0</v>
      </c>
      <c r="AC57" s="196">
        <v>1.77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-50</v>
      </c>
      <c r="AL57" s="196">
        <v>0</v>
      </c>
      <c r="AM57" s="196">
        <v>0</v>
      </c>
      <c r="AN57" s="196">
        <v>0</v>
      </c>
      <c r="AO57" s="196">
        <v>126.26</v>
      </c>
      <c r="AP57" s="196">
        <v>0</v>
      </c>
      <c r="AQ57" s="196">
        <v>0</v>
      </c>
      <c r="AR57" s="196">
        <v>19.55</v>
      </c>
      <c r="AS57" s="196">
        <v>31.15</v>
      </c>
      <c r="AT57" s="196">
        <v>40.43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18.809999999999999</v>
      </c>
      <c r="L58" s="196">
        <v>0.76</v>
      </c>
      <c r="M58" s="196">
        <v>2.35</v>
      </c>
      <c r="N58" s="196">
        <v>0.96</v>
      </c>
      <c r="O58" s="196">
        <v>2.71</v>
      </c>
      <c r="P58" s="196">
        <v>0.92</v>
      </c>
      <c r="Q58" s="196">
        <v>0.17</v>
      </c>
      <c r="R58" s="196">
        <v>1.28</v>
      </c>
      <c r="S58" s="196">
        <v>0.42</v>
      </c>
      <c r="T58" s="196">
        <v>0</v>
      </c>
      <c r="U58" s="196">
        <v>0</v>
      </c>
      <c r="V58" s="196">
        <v>1.39</v>
      </c>
      <c r="W58" s="196">
        <v>0.56000000000000005</v>
      </c>
      <c r="X58" s="196">
        <v>2.04</v>
      </c>
      <c r="Y58" s="196">
        <v>0</v>
      </c>
      <c r="Z58" s="196">
        <v>2.25</v>
      </c>
      <c r="AA58" s="196">
        <v>1.46</v>
      </c>
      <c r="AB58" s="196">
        <v>0</v>
      </c>
      <c r="AC58" s="196">
        <v>1.77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-50</v>
      </c>
      <c r="AL58" s="196">
        <v>0</v>
      </c>
      <c r="AM58" s="196">
        <v>0</v>
      </c>
      <c r="AN58" s="196">
        <v>0</v>
      </c>
      <c r="AO58" s="196">
        <v>126.26</v>
      </c>
      <c r="AP58" s="196">
        <v>0</v>
      </c>
      <c r="AQ58" s="196">
        <v>0</v>
      </c>
      <c r="AR58" s="196">
        <v>19.55</v>
      </c>
      <c r="AS58" s="196">
        <v>31.15</v>
      </c>
      <c r="AT58" s="196">
        <v>40.43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18.809999999999999</v>
      </c>
      <c r="L59" s="196">
        <v>0.76</v>
      </c>
      <c r="M59" s="196">
        <v>2.35</v>
      </c>
      <c r="N59" s="196">
        <v>0.96</v>
      </c>
      <c r="O59" s="196">
        <v>2.71</v>
      </c>
      <c r="P59" s="196">
        <v>0.92</v>
      </c>
      <c r="Q59" s="196">
        <v>0.17</v>
      </c>
      <c r="R59" s="196">
        <v>1.28</v>
      </c>
      <c r="S59" s="196">
        <v>0.42</v>
      </c>
      <c r="T59" s="196">
        <v>0</v>
      </c>
      <c r="U59" s="196">
        <v>0</v>
      </c>
      <c r="V59" s="196">
        <v>1.39</v>
      </c>
      <c r="W59" s="196">
        <v>0.56000000000000005</v>
      </c>
      <c r="X59" s="196">
        <v>2.04</v>
      </c>
      <c r="Y59" s="196">
        <v>0</v>
      </c>
      <c r="Z59" s="196">
        <v>2.25</v>
      </c>
      <c r="AA59" s="196">
        <v>1.46</v>
      </c>
      <c r="AB59" s="196">
        <v>0</v>
      </c>
      <c r="AC59" s="196">
        <v>1.77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-50</v>
      </c>
      <c r="AL59" s="196">
        <v>0</v>
      </c>
      <c r="AM59" s="196">
        <v>0</v>
      </c>
      <c r="AN59" s="196">
        <v>0</v>
      </c>
      <c r="AO59" s="196">
        <v>141.26</v>
      </c>
      <c r="AP59" s="196">
        <v>0</v>
      </c>
      <c r="AQ59" s="196">
        <v>0</v>
      </c>
      <c r="AR59" s="196">
        <v>19.55</v>
      </c>
      <c r="AS59" s="196">
        <v>31.15</v>
      </c>
      <c r="AT59" s="196">
        <v>40.43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18.809999999999999</v>
      </c>
      <c r="L60" s="196">
        <v>0.76</v>
      </c>
      <c r="M60" s="196">
        <v>2.35</v>
      </c>
      <c r="N60" s="196">
        <v>0.96</v>
      </c>
      <c r="O60" s="196">
        <v>2.71</v>
      </c>
      <c r="P60" s="196">
        <v>0.92</v>
      </c>
      <c r="Q60" s="196">
        <v>0.17</v>
      </c>
      <c r="R60" s="196">
        <v>1.28</v>
      </c>
      <c r="S60" s="196">
        <v>0.42</v>
      </c>
      <c r="T60" s="196">
        <v>0</v>
      </c>
      <c r="U60" s="196">
        <v>0</v>
      </c>
      <c r="V60" s="196">
        <v>1.39</v>
      </c>
      <c r="W60" s="196">
        <v>0.56000000000000005</v>
      </c>
      <c r="X60" s="196">
        <v>2.04</v>
      </c>
      <c r="Y60" s="196">
        <v>0</v>
      </c>
      <c r="Z60" s="196">
        <v>2.25</v>
      </c>
      <c r="AA60" s="196">
        <v>1.46</v>
      </c>
      <c r="AB60" s="196">
        <v>0</v>
      </c>
      <c r="AC60" s="196">
        <v>1.77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-50</v>
      </c>
      <c r="AL60" s="196">
        <v>0</v>
      </c>
      <c r="AM60" s="196">
        <v>0</v>
      </c>
      <c r="AN60" s="196">
        <v>0</v>
      </c>
      <c r="AO60" s="196">
        <v>141.26</v>
      </c>
      <c r="AP60" s="196">
        <v>0</v>
      </c>
      <c r="AQ60" s="196">
        <v>0</v>
      </c>
      <c r="AR60" s="196">
        <v>19.55</v>
      </c>
      <c r="AS60" s="196">
        <v>31.15</v>
      </c>
      <c r="AT60" s="196">
        <v>40.43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18.809999999999999</v>
      </c>
      <c r="L61" s="196">
        <v>0.76</v>
      </c>
      <c r="M61" s="196">
        <v>2.35</v>
      </c>
      <c r="N61" s="196">
        <v>0.96</v>
      </c>
      <c r="O61" s="196">
        <v>2.71</v>
      </c>
      <c r="P61" s="196">
        <v>0.92</v>
      </c>
      <c r="Q61" s="196">
        <v>0.17</v>
      </c>
      <c r="R61" s="196">
        <v>1.28</v>
      </c>
      <c r="S61" s="196">
        <v>0.42</v>
      </c>
      <c r="T61" s="196">
        <v>0</v>
      </c>
      <c r="U61" s="196">
        <v>0</v>
      </c>
      <c r="V61" s="196">
        <v>1.39</v>
      </c>
      <c r="W61" s="196">
        <v>0.56000000000000005</v>
      </c>
      <c r="X61" s="196">
        <v>2.13</v>
      </c>
      <c r="Y61" s="196">
        <v>0</v>
      </c>
      <c r="Z61" s="196">
        <v>2.25</v>
      </c>
      <c r="AA61" s="196">
        <v>1.46</v>
      </c>
      <c r="AB61" s="196">
        <v>0</v>
      </c>
      <c r="AC61" s="196">
        <v>1.77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-50</v>
      </c>
      <c r="AL61" s="196">
        <v>0</v>
      </c>
      <c r="AM61" s="196">
        <v>0</v>
      </c>
      <c r="AN61" s="196">
        <v>0</v>
      </c>
      <c r="AO61" s="196">
        <v>141.26</v>
      </c>
      <c r="AP61" s="196">
        <v>0</v>
      </c>
      <c r="AQ61" s="196">
        <v>0</v>
      </c>
      <c r="AR61" s="196">
        <v>19.55</v>
      </c>
      <c r="AS61" s="196">
        <v>31.15</v>
      </c>
      <c r="AT61" s="196">
        <v>40.43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18.809999999999999</v>
      </c>
      <c r="L62" s="196">
        <v>0.76</v>
      </c>
      <c r="M62" s="196">
        <v>2.35</v>
      </c>
      <c r="N62" s="196">
        <v>0.96</v>
      </c>
      <c r="O62" s="196">
        <v>2.71</v>
      </c>
      <c r="P62" s="196">
        <v>0.92</v>
      </c>
      <c r="Q62" s="196">
        <v>0.17</v>
      </c>
      <c r="R62" s="196">
        <v>1.28</v>
      </c>
      <c r="S62" s="196">
        <v>0.42</v>
      </c>
      <c r="T62" s="196">
        <v>0</v>
      </c>
      <c r="U62" s="196">
        <v>0</v>
      </c>
      <c r="V62" s="196">
        <v>1.39</v>
      </c>
      <c r="W62" s="196">
        <v>0.56000000000000005</v>
      </c>
      <c r="X62" s="196">
        <v>2.13</v>
      </c>
      <c r="Y62" s="196">
        <v>0</v>
      </c>
      <c r="Z62" s="196">
        <v>2.25</v>
      </c>
      <c r="AA62" s="196">
        <v>1.46</v>
      </c>
      <c r="AB62" s="196">
        <v>0</v>
      </c>
      <c r="AC62" s="196">
        <v>1.77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-50</v>
      </c>
      <c r="AL62" s="196">
        <v>0</v>
      </c>
      <c r="AM62" s="196">
        <v>0</v>
      </c>
      <c r="AN62" s="196">
        <v>0</v>
      </c>
      <c r="AO62" s="196">
        <v>141.26</v>
      </c>
      <c r="AP62" s="196">
        <v>0</v>
      </c>
      <c r="AQ62" s="196">
        <v>0</v>
      </c>
      <c r="AR62" s="196">
        <v>19.55</v>
      </c>
      <c r="AS62" s="196">
        <v>31.15</v>
      </c>
      <c r="AT62" s="196">
        <v>40.43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18.809999999999999</v>
      </c>
      <c r="L63" s="196">
        <v>0.76</v>
      </c>
      <c r="M63" s="196">
        <v>2.35</v>
      </c>
      <c r="N63" s="196">
        <v>0.96</v>
      </c>
      <c r="O63" s="196">
        <v>2.71</v>
      </c>
      <c r="P63" s="196">
        <v>0.92</v>
      </c>
      <c r="Q63" s="196">
        <v>0.17</v>
      </c>
      <c r="R63" s="196">
        <v>1.28</v>
      </c>
      <c r="S63" s="196">
        <v>0.42</v>
      </c>
      <c r="T63" s="196">
        <v>0</v>
      </c>
      <c r="U63" s="196">
        <v>0</v>
      </c>
      <c r="V63" s="196">
        <v>1.39</v>
      </c>
      <c r="W63" s="196">
        <v>0.56000000000000005</v>
      </c>
      <c r="X63" s="196">
        <v>2.13</v>
      </c>
      <c r="Y63" s="196">
        <v>0</v>
      </c>
      <c r="Z63" s="196">
        <v>2.25</v>
      </c>
      <c r="AA63" s="196">
        <v>1.46</v>
      </c>
      <c r="AB63" s="196">
        <v>0</v>
      </c>
      <c r="AC63" s="196">
        <v>1.77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-31.73</v>
      </c>
      <c r="AL63" s="196">
        <v>0</v>
      </c>
      <c r="AM63" s="196">
        <v>0</v>
      </c>
      <c r="AN63" s="196">
        <v>0</v>
      </c>
      <c r="AO63" s="196">
        <v>141.26</v>
      </c>
      <c r="AP63" s="196">
        <v>0</v>
      </c>
      <c r="AQ63" s="196">
        <v>0</v>
      </c>
      <c r="AR63" s="196">
        <v>19.37</v>
      </c>
      <c r="AS63" s="196">
        <v>31.15</v>
      </c>
      <c r="AT63" s="196">
        <v>38.03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18.809999999999999</v>
      </c>
      <c r="L64" s="196">
        <v>0.76</v>
      </c>
      <c r="M64" s="196">
        <v>2.35</v>
      </c>
      <c r="N64" s="196">
        <v>0.96</v>
      </c>
      <c r="O64" s="196">
        <v>2.71</v>
      </c>
      <c r="P64" s="196">
        <v>0.92</v>
      </c>
      <c r="Q64" s="196">
        <v>0.17</v>
      </c>
      <c r="R64" s="196">
        <v>1.28</v>
      </c>
      <c r="S64" s="196">
        <v>0.42</v>
      </c>
      <c r="T64" s="196">
        <v>0</v>
      </c>
      <c r="U64" s="196">
        <v>0</v>
      </c>
      <c r="V64" s="196">
        <v>1.39</v>
      </c>
      <c r="W64" s="196">
        <v>0.56000000000000005</v>
      </c>
      <c r="X64" s="196">
        <v>2.21</v>
      </c>
      <c r="Y64" s="196">
        <v>0</v>
      </c>
      <c r="Z64" s="196">
        <v>2.25</v>
      </c>
      <c r="AA64" s="196">
        <v>1.46</v>
      </c>
      <c r="AB64" s="196">
        <v>0</v>
      </c>
      <c r="AC64" s="196">
        <v>1.77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-31.73</v>
      </c>
      <c r="AL64" s="196">
        <v>0</v>
      </c>
      <c r="AM64" s="196">
        <v>0</v>
      </c>
      <c r="AN64" s="196">
        <v>0</v>
      </c>
      <c r="AO64" s="196">
        <v>141.26</v>
      </c>
      <c r="AP64" s="196">
        <v>0</v>
      </c>
      <c r="AQ64" s="196">
        <v>0</v>
      </c>
      <c r="AR64" s="196">
        <v>19.37</v>
      </c>
      <c r="AS64" s="196">
        <v>31.15</v>
      </c>
      <c r="AT64" s="196">
        <v>38.03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18.809999999999999</v>
      </c>
      <c r="L65" s="196">
        <v>0.76</v>
      </c>
      <c r="M65" s="196">
        <v>2.35</v>
      </c>
      <c r="N65" s="196">
        <v>0.96</v>
      </c>
      <c r="O65" s="196">
        <v>2.71</v>
      </c>
      <c r="P65" s="196">
        <v>0.92</v>
      </c>
      <c r="Q65" s="196">
        <v>0.17</v>
      </c>
      <c r="R65" s="196">
        <v>1.28</v>
      </c>
      <c r="S65" s="196">
        <v>0.42</v>
      </c>
      <c r="T65" s="196">
        <v>0</v>
      </c>
      <c r="U65" s="196">
        <v>0</v>
      </c>
      <c r="V65" s="196">
        <v>1.39</v>
      </c>
      <c r="W65" s="196">
        <v>0.56000000000000005</v>
      </c>
      <c r="X65" s="196">
        <v>2.2999999999999998</v>
      </c>
      <c r="Y65" s="196">
        <v>0</v>
      </c>
      <c r="Z65" s="196">
        <v>2.25</v>
      </c>
      <c r="AA65" s="196">
        <v>1.46</v>
      </c>
      <c r="AB65" s="196">
        <v>0</v>
      </c>
      <c r="AC65" s="196">
        <v>1.77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-31.73</v>
      </c>
      <c r="AL65" s="196">
        <v>0</v>
      </c>
      <c r="AM65" s="196">
        <v>0</v>
      </c>
      <c r="AN65" s="196">
        <v>0</v>
      </c>
      <c r="AO65" s="196">
        <v>141.26</v>
      </c>
      <c r="AP65" s="196">
        <v>0</v>
      </c>
      <c r="AQ65" s="196">
        <v>0</v>
      </c>
      <c r="AR65" s="196">
        <v>19.37</v>
      </c>
      <c r="AS65" s="196">
        <v>31.15</v>
      </c>
      <c r="AT65" s="196">
        <v>38.03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18.809999999999999</v>
      </c>
      <c r="L66" s="196">
        <v>0.76</v>
      </c>
      <c r="M66" s="196">
        <v>2.35</v>
      </c>
      <c r="N66" s="196">
        <v>0.96</v>
      </c>
      <c r="O66" s="196">
        <v>2.71</v>
      </c>
      <c r="P66" s="196">
        <v>0.92</v>
      </c>
      <c r="Q66" s="196">
        <v>0.17</v>
      </c>
      <c r="R66" s="196">
        <v>1.28</v>
      </c>
      <c r="S66" s="196">
        <v>0.42</v>
      </c>
      <c r="T66" s="196">
        <v>0</v>
      </c>
      <c r="U66" s="196">
        <v>0</v>
      </c>
      <c r="V66" s="196">
        <v>1.39</v>
      </c>
      <c r="W66" s="196">
        <v>0.56000000000000005</v>
      </c>
      <c r="X66" s="196">
        <v>2.2999999999999998</v>
      </c>
      <c r="Y66" s="196">
        <v>0</v>
      </c>
      <c r="Z66" s="196">
        <v>2.25</v>
      </c>
      <c r="AA66" s="196">
        <v>1.46</v>
      </c>
      <c r="AB66" s="196">
        <v>0</v>
      </c>
      <c r="AC66" s="196">
        <v>1.77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-31.73</v>
      </c>
      <c r="AL66" s="196">
        <v>0</v>
      </c>
      <c r="AM66" s="196">
        <v>0</v>
      </c>
      <c r="AN66" s="196">
        <v>0</v>
      </c>
      <c r="AO66" s="196">
        <v>141.26</v>
      </c>
      <c r="AP66" s="196">
        <v>0</v>
      </c>
      <c r="AQ66" s="196">
        <v>0</v>
      </c>
      <c r="AR66" s="196">
        <v>19.37</v>
      </c>
      <c r="AS66" s="196">
        <v>31.15</v>
      </c>
      <c r="AT66" s="196">
        <v>38.03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18.8</v>
      </c>
      <c r="L67" s="196">
        <v>0.97</v>
      </c>
      <c r="M67" s="196">
        <v>2.35</v>
      </c>
      <c r="N67" s="196">
        <v>0.96</v>
      </c>
      <c r="O67" s="196">
        <v>2.71</v>
      </c>
      <c r="P67" s="196">
        <v>0.92</v>
      </c>
      <c r="Q67" s="196">
        <v>0.18</v>
      </c>
      <c r="R67" s="196">
        <v>1.28</v>
      </c>
      <c r="S67" s="196">
        <v>0.43</v>
      </c>
      <c r="T67" s="196">
        <v>0</v>
      </c>
      <c r="U67" s="196">
        <v>0</v>
      </c>
      <c r="V67" s="196">
        <v>1.39</v>
      </c>
      <c r="W67" s="196">
        <v>0.56000000000000005</v>
      </c>
      <c r="X67" s="196">
        <v>2.39</v>
      </c>
      <c r="Y67" s="196">
        <v>0</v>
      </c>
      <c r="Z67" s="196">
        <v>2.25</v>
      </c>
      <c r="AA67" s="196">
        <v>1.46</v>
      </c>
      <c r="AB67" s="196">
        <v>0</v>
      </c>
      <c r="AC67" s="196">
        <v>1.77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-7.84</v>
      </c>
      <c r="AL67" s="196">
        <v>0</v>
      </c>
      <c r="AM67" s="196">
        <v>0</v>
      </c>
      <c r="AN67" s="196">
        <v>0</v>
      </c>
      <c r="AO67" s="196">
        <v>141.26</v>
      </c>
      <c r="AP67" s="196">
        <v>0</v>
      </c>
      <c r="AQ67" s="196">
        <v>0</v>
      </c>
      <c r="AR67" s="196">
        <v>19.14</v>
      </c>
      <c r="AS67" s="196">
        <v>31.15</v>
      </c>
      <c r="AT67" s="196">
        <v>38.03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18.8</v>
      </c>
      <c r="L68" s="196">
        <v>0.76</v>
      </c>
      <c r="M68" s="196">
        <v>2.35</v>
      </c>
      <c r="N68" s="196">
        <v>0.96</v>
      </c>
      <c r="O68" s="196">
        <v>2.71</v>
      </c>
      <c r="P68" s="196">
        <v>0.92</v>
      </c>
      <c r="Q68" s="196">
        <v>0.18</v>
      </c>
      <c r="R68" s="196">
        <v>1.28</v>
      </c>
      <c r="S68" s="196">
        <v>0.43</v>
      </c>
      <c r="T68" s="196">
        <v>0</v>
      </c>
      <c r="U68" s="196">
        <v>0</v>
      </c>
      <c r="V68" s="196">
        <v>1.39</v>
      </c>
      <c r="W68" s="196">
        <v>0.56000000000000005</v>
      </c>
      <c r="X68" s="196">
        <v>2.39</v>
      </c>
      <c r="Y68" s="196">
        <v>0</v>
      </c>
      <c r="Z68" s="196">
        <v>2.25</v>
      </c>
      <c r="AA68" s="196">
        <v>1.46</v>
      </c>
      <c r="AB68" s="196">
        <v>0</v>
      </c>
      <c r="AC68" s="196">
        <v>1.77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-7.84</v>
      </c>
      <c r="AL68" s="196">
        <v>0</v>
      </c>
      <c r="AM68" s="196">
        <v>0</v>
      </c>
      <c r="AN68" s="196">
        <v>0</v>
      </c>
      <c r="AO68" s="196">
        <v>106.26</v>
      </c>
      <c r="AP68" s="196">
        <v>0</v>
      </c>
      <c r="AQ68" s="196">
        <v>0</v>
      </c>
      <c r="AR68" s="196">
        <v>19.14</v>
      </c>
      <c r="AS68" s="196">
        <v>31.15</v>
      </c>
      <c r="AT68" s="196">
        <v>38.03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18.8</v>
      </c>
      <c r="L69" s="196">
        <v>0.76</v>
      </c>
      <c r="M69" s="196">
        <v>2.35</v>
      </c>
      <c r="N69" s="196">
        <v>0.96</v>
      </c>
      <c r="O69" s="196">
        <v>2.71</v>
      </c>
      <c r="P69" s="196">
        <v>0.92</v>
      </c>
      <c r="Q69" s="196">
        <v>0.18</v>
      </c>
      <c r="R69" s="196">
        <v>1.28</v>
      </c>
      <c r="S69" s="196">
        <v>0.43</v>
      </c>
      <c r="T69" s="196">
        <v>0</v>
      </c>
      <c r="U69" s="196">
        <v>0</v>
      </c>
      <c r="V69" s="196">
        <v>1.39</v>
      </c>
      <c r="W69" s="196">
        <v>0.56000000000000005</v>
      </c>
      <c r="X69" s="196">
        <v>2.39</v>
      </c>
      <c r="Y69" s="196">
        <v>0</v>
      </c>
      <c r="Z69" s="196">
        <v>2.25</v>
      </c>
      <c r="AA69" s="196">
        <v>1.46</v>
      </c>
      <c r="AB69" s="196">
        <v>0</v>
      </c>
      <c r="AC69" s="196">
        <v>1.77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31.12</v>
      </c>
      <c r="AI69" s="196">
        <v>21.22</v>
      </c>
      <c r="AJ69" s="196">
        <v>0</v>
      </c>
      <c r="AK69" s="196">
        <v>0.39</v>
      </c>
      <c r="AL69" s="196">
        <v>0</v>
      </c>
      <c r="AM69" s="196">
        <v>0</v>
      </c>
      <c r="AN69" s="196">
        <v>0</v>
      </c>
      <c r="AO69" s="196">
        <v>39.26</v>
      </c>
      <c r="AP69" s="196">
        <v>0</v>
      </c>
      <c r="AQ69" s="196">
        <v>0</v>
      </c>
      <c r="AR69" s="196">
        <v>19.14</v>
      </c>
      <c r="AS69" s="196">
        <v>31.15</v>
      </c>
      <c r="AT69" s="196">
        <v>38.03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18.8</v>
      </c>
      <c r="L70" s="196">
        <v>0.76</v>
      </c>
      <c r="M70" s="196">
        <v>2.35</v>
      </c>
      <c r="N70" s="196">
        <v>0.96</v>
      </c>
      <c r="O70" s="196">
        <v>2.71</v>
      </c>
      <c r="P70" s="196">
        <v>0.92</v>
      </c>
      <c r="Q70" s="196">
        <v>0.18</v>
      </c>
      <c r="R70" s="196">
        <v>1.28</v>
      </c>
      <c r="S70" s="196">
        <v>0.43</v>
      </c>
      <c r="T70" s="196">
        <v>0</v>
      </c>
      <c r="U70" s="196">
        <v>0</v>
      </c>
      <c r="V70" s="196">
        <v>1.39</v>
      </c>
      <c r="W70" s="196">
        <v>0.56000000000000005</v>
      </c>
      <c r="X70" s="196">
        <v>2.39</v>
      </c>
      <c r="Y70" s="196">
        <v>0</v>
      </c>
      <c r="Z70" s="196">
        <v>2.25</v>
      </c>
      <c r="AA70" s="196">
        <v>1.46</v>
      </c>
      <c r="AB70" s="196">
        <v>0</v>
      </c>
      <c r="AC70" s="196">
        <v>1.77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31.12</v>
      </c>
      <c r="AI70" s="196">
        <v>21.22</v>
      </c>
      <c r="AJ70" s="196">
        <v>0</v>
      </c>
      <c r="AK70" s="196">
        <v>0.39</v>
      </c>
      <c r="AL70" s="196">
        <v>0</v>
      </c>
      <c r="AM70" s="196">
        <v>0</v>
      </c>
      <c r="AN70" s="196">
        <v>0</v>
      </c>
      <c r="AO70" s="196">
        <v>17.690000000000001</v>
      </c>
      <c r="AP70" s="196">
        <v>0</v>
      </c>
      <c r="AQ70" s="196">
        <v>0</v>
      </c>
      <c r="AR70" s="196">
        <v>19.14</v>
      </c>
      <c r="AS70" s="196">
        <v>31.15</v>
      </c>
      <c r="AT70" s="196">
        <v>40.43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18.8</v>
      </c>
      <c r="L71" s="196">
        <v>0.76</v>
      </c>
      <c r="M71" s="196">
        <v>2.35</v>
      </c>
      <c r="N71" s="196">
        <v>0.96</v>
      </c>
      <c r="O71" s="196">
        <v>2.71</v>
      </c>
      <c r="P71" s="196">
        <v>0.92</v>
      </c>
      <c r="Q71" s="196">
        <v>0.18</v>
      </c>
      <c r="R71" s="196">
        <v>1.28</v>
      </c>
      <c r="S71" s="196">
        <v>0.43</v>
      </c>
      <c r="T71" s="196">
        <v>0</v>
      </c>
      <c r="U71" s="196">
        <v>0</v>
      </c>
      <c r="V71" s="196">
        <v>1.39</v>
      </c>
      <c r="W71" s="196">
        <v>0.56000000000000005</v>
      </c>
      <c r="X71" s="196">
        <v>2.39</v>
      </c>
      <c r="Y71" s="196">
        <v>0</v>
      </c>
      <c r="Z71" s="196">
        <v>2.25</v>
      </c>
      <c r="AA71" s="196">
        <v>1.46</v>
      </c>
      <c r="AB71" s="196">
        <v>0</v>
      </c>
      <c r="AC71" s="196">
        <v>1.77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31.12</v>
      </c>
      <c r="AI71" s="196">
        <v>21.22</v>
      </c>
      <c r="AJ71" s="196">
        <v>0</v>
      </c>
      <c r="AK71" s="196">
        <v>0.39</v>
      </c>
      <c r="AL71" s="196">
        <v>0</v>
      </c>
      <c r="AM71" s="196">
        <v>0</v>
      </c>
      <c r="AN71" s="196">
        <v>0</v>
      </c>
      <c r="AO71" s="196">
        <v>71.260000000000005</v>
      </c>
      <c r="AP71" s="196">
        <v>0</v>
      </c>
      <c r="AQ71" s="196">
        <v>0</v>
      </c>
      <c r="AR71" s="196">
        <v>19.14</v>
      </c>
      <c r="AS71" s="196">
        <v>31.15</v>
      </c>
      <c r="AT71" s="196">
        <v>40.43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18.8</v>
      </c>
      <c r="L72" s="196">
        <v>0.76</v>
      </c>
      <c r="M72" s="196">
        <v>2.35</v>
      </c>
      <c r="N72" s="196">
        <v>0.96</v>
      </c>
      <c r="O72" s="196">
        <v>2.71</v>
      </c>
      <c r="P72" s="196">
        <v>0.92</v>
      </c>
      <c r="Q72" s="196">
        <v>0.18</v>
      </c>
      <c r="R72" s="196">
        <v>1.28</v>
      </c>
      <c r="S72" s="196">
        <v>0.43</v>
      </c>
      <c r="T72" s="196">
        <v>0</v>
      </c>
      <c r="U72" s="196">
        <v>0</v>
      </c>
      <c r="V72" s="196">
        <v>1.39</v>
      </c>
      <c r="W72" s="196">
        <v>0.56000000000000005</v>
      </c>
      <c r="X72" s="196">
        <v>2.39</v>
      </c>
      <c r="Y72" s="196">
        <v>0</v>
      </c>
      <c r="Z72" s="196">
        <v>2.25</v>
      </c>
      <c r="AA72" s="196">
        <v>1.46</v>
      </c>
      <c r="AB72" s="196">
        <v>0</v>
      </c>
      <c r="AC72" s="196">
        <v>1.77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31.12</v>
      </c>
      <c r="AI72" s="196">
        <v>21.22</v>
      </c>
      <c r="AJ72" s="196">
        <v>0</v>
      </c>
      <c r="AK72" s="196">
        <v>0.39</v>
      </c>
      <c r="AL72" s="196">
        <v>0</v>
      </c>
      <c r="AM72" s="196">
        <v>0</v>
      </c>
      <c r="AN72" s="196">
        <v>0</v>
      </c>
      <c r="AO72" s="196">
        <v>26.55</v>
      </c>
      <c r="AP72" s="196">
        <v>0</v>
      </c>
      <c r="AQ72" s="196">
        <v>0</v>
      </c>
      <c r="AR72" s="196">
        <v>19.14</v>
      </c>
      <c r="AS72" s="196">
        <v>31.15</v>
      </c>
      <c r="AT72" s="196">
        <v>40.43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18.8</v>
      </c>
      <c r="L73" s="196">
        <v>0.76</v>
      </c>
      <c r="M73" s="196">
        <v>2.35</v>
      </c>
      <c r="N73" s="196">
        <v>0.96</v>
      </c>
      <c r="O73" s="196">
        <v>2.71</v>
      </c>
      <c r="P73" s="196">
        <v>0.92</v>
      </c>
      <c r="Q73" s="196">
        <v>0.18</v>
      </c>
      <c r="R73" s="196">
        <v>1.28</v>
      </c>
      <c r="S73" s="196">
        <v>0.43</v>
      </c>
      <c r="T73" s="196">
        <v>0</v>
      </c>
      <c r="U73" s="196">
        <v>0</v>
      </c>
      <c r="V73" s="196">
        <v>1.39</v>
      </c>
      <c r="W73" s="196">
        <v>0.56000000000000005</v>
      </c>
      <c r="X73" s="196">
        <v>2.39</v>
      </c>
      <c r="Y73" s="196">
        <v>0</v>
      </c>
      <c r="Z73" s="196">
        <v>2.25</v>
      </c>
      <c r="AA73" s="196">
        <v>1.46</v>
      </c>
      <c r="AB73" s="196">
        <v>0</v>
      </c>
      <c r="AC73" s="196">
        <v>1.77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31.12</v>
      </c>
      <c r="AI73" s="196">
        <v>21.22</v>
      </c>
      <c r="AJ73" s="196">
        <v>0</v>
      </c>
      <c r="AK73" s="196">
        <v>0.39</v>
      </c>
      <c r="AL73" s="196">
        <v>0</v>
      </c>
      <c r="AM73" s="196">
        <v>0</v>
      </c>
      <c r="AN73" s="196">
        <v>0</v>
      </c>
      <c r="AO73" s="196">
        <v>26.55</v>
      </c>
      <c r="AP73" s="196">
        <v>0</v>
      </c>
      <c r="AQ73" s="196">
        <v>0</v>
      </c>
      <c r="AR73" s="196">
        <v>19.14</v>
      </c>
      <c r="AS73" s="196">
        <v>31.15</v>
      </c>
      <c r="AT73" s="196">
        <v>40.43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18.8</v>
      </c>
      <c r="L74" s="196">
        <v>0.76</v>
      </c>
      <c r="M74" s="196">
        <v>2.35</v>
      </c>
      <c r="N74" s="196">
        <v>0.96</v>
      </c>
      <c r="O74" s="196">
        <v>2.71</v>
      </c>
      <c r="P74" s="196">
        <v>0.92</v>
      </c>
      <c r="Q74" s="196">
        <v>0.18</v>
      </c>
      <c r="R74" s="196">
        <v>1.28</v>
      </c>
      <c r="S74" s="196">
        <v>0.43</v>
      </c>
      <c r="T74" s="196">
        <v>0</v>
      </c>
      <c r="U74" s="196">
        <v>0</v>
      </c>
      <c r="V74" s="196">
        <v>1.39</v>
      </c>
      <c r="W74" s="196">
        <v>0.56000000000000005</v>
      </c>
      <c r="X74" s="196">
        <v>2.39</v>
      </c>
      <c r="Y74" s="196">
        <v>0</v>
      </c>
      <c r="Z74" s="196">
        <v>2.25</v>
      </c>
      <c r="AA74" s="196">
        <v>1.46</v>
      </c>
      <c r="AB74" s="196">
        <v>0</v>
      </c>
      <c r="AC74" s="196">
        <v>1.77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31.12</v>
      </c>
      <c r="AI74" s="196">
        <v>21.22</v>
      </c>
      <c r="AJ74" s="196">
        <v>0</v>
      </c>
      <c r="AK74" s="196">
        <v>0.39</v>
      </c>
      <c r="AL74" s="196">
        <v>0</v>
      </c>
      <c r="AM74" s="196">
        <v>0</v>
      </c>
      <c r="AN74" s="196">
        <v>0</v>
      </c>
      <c r="AO74" s="196">
        <v>26.55</v>
      </c>
      <c r="AP74" s="196">
        <v>0</v>
      </c>
      <c r="AQ74" s="196">
        <v>0</v>
      </c>
      <c r="AR74" s="196">
        <v>19.14</v>
      </c>
      <c r="AS74" s="196">
        <v>31.15</v>
      </c>
      <c r="AT74" s="196">
        <v>40.43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18.8</v>
      </c>
      <c r="L75" s="196">
        <v>0.76</v>
      </c>
      <c r="M75" s="196">
        <v>2.35</v>
      </c>
      <c r="N75" s="196">
        <v>0.96</v>
      </c>
      <c r="O75" s="196">
        <v>2.71</v>
      </c>
      <c r="P75" s="196">
        <v>0.92</v>
      </c>
      <c r="Q75" s="196">
        <v>0.18</v>
      </c>
      <c r="R75" s="196">
        <v>1.28</v>
      </c>
      <c r="S75" s="196">
        <v>0.43</v>
      </c>
      <c r="T75" s="196">
        <v>0</v>
      </c>
      <c r="U75" s="196">
        <v>0</v>
      </c>
      <c r="V75" s="196">
        <v>1.39</v>
      </c>
      <c r="W75" s="196">
        <v>0.56000000000000005</v>
      </c>
      <c r="X75" s="196">
        <v>2.39</v>
      </c>
      <c r="Y75" s="196">
        <v>0</v>
      </c>
      <c r="Z75" s="196">
        <v>2.25</v>
      </c>
      <c r="AA75" s="196">
        <v>1.46</v>
      </c>
      <c r="AB75" s="196">
        <v>0</v>
      </c>
      <c r="AC75" s="196">
        <v>3.18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31.12</v>
      </c>
      <c r="AI75" s="196">
        <v>21.22</v>
      </c>
      <c r="AJ75" s="196">
        <v>0</v>
      </c>
      <c r="AK75" s="196">
        <v>0.39</v>
      </c>
      <c r="AL75" s="196">
        <v>0</v>
      </c>
      <c r="AM75" s="196">
        <v>0</v>
      </c>
      <c r="AN75" s="196">
        <v>0</v>
      </c>
      <c r="AO75" s="196">
        <v>35.049999999999997</v>
      </c>
      <c r="AP75" s="196">
        <v>0</v>
      </c>
      <c r="AQ75" s="196">
        <v>0</v>
      </c>
      <c r="AR75" s="196">
        <v>18.91</v>
      </c>
      <c r="AS75" s="196">
        <v>31.15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18.8</v>
      </c>
      <c r="L76" s="196">
        <v>0.76</v>
      </c>
      <c r="M76" s="196">
        <v>2.35</v>
      </c>
      <c r="N76" s="196">
        <v>0.96</v>
      </c>
      <c r="O76" s="196">
        <v>2.71</v>
      </c>
      <c r="P76" s="196">
        <v>0.92</v>
      </c>
      <c r="Q76" s="196">
        <v>0.18</v>
      </c>
      <c r="R76" s="196">
        <v>1.28</v>
      </c>
      <c r="S76" s="196">
        <v>0.43</v>
      </c>
      <c r="T76" s="196">
        <v>0</v>
      </c>
      <c r="U76" s="196">
        <v>0</v>
      </c>
      <c r="V76" s="196">
        <v>1.39</v>
      </c>
      <c r="W76" s="196">
        <v>0.56000000000000005</v>
      </c>
      <c r="X76" s="196">
        <v>2.39</v>
      </c>
      <c r="Y76" s="196">
        <v>0</v>
      </c>
      <c r="Z76" s="196">
        <v>2.25</v>
      </c>
      <c r="AA76" s="196">
        <v>1.46</v>
      </c>
      <c r="AB76" s="196">
        <v>0</v>
      </c>
      <c r="AC76" s="196">
        <v>3.18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31.12</v>
      </c>
      <c r="AI76" s="196">
        <v>21.22</v>
      </c>
      <c r="AJ76" s="196">
        <v>0</v>
      </c>
      <c r="AK76" s="196">
        <v>0.39</v>
      </c>
      <c r="AL76" s="196">
        <v>0</v>
      </c>
      <c r="AM76" s="196">
        <v>0</v>
      </c>
      <c r="AN76" s="196">
        <v>0</v>
      </c>
      <c r="AO76" s="196">
        <v>35.049999999999997</v>
      </c>
      <c r="AP76" s="196">
        <v>0</v>
      </c>
      <c r="AQ76" s="196">
        <v>0</v>
      </c>
      <c r="AR76" s="196">
        <v>18.91</v>
      </c>
      <c r="AS76" s="196">
        <v>31.15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18.8</v>
      </c>
      <c r="L77" s="196">
        <v>0.76</v>
      </c>
      <c r="M77" s="196">
        <v>2.35</v>
      </c>
      <c r="N77" s="196">
        <v>0.96</v>
      </c>
      <c r="O77" s="196">
        <v>2.71</v>
      </c>
      <c r="P77" s="196">
        <v>0.92</v>
      </c>
      <c r="Q77" s="196">
        <v>0.18</v>
      </c>
      <c r="R77" s="196">
        <v>1.28</v>
      </c>
      <c r="S77" s="196">
        <v>0.43</v>
      </c>
      <c r="T77" s="196">
        <v>0</v>
      </c>
      <c r="U77" s="196">
        <v>0</v>
      </c>
      <c r="V77" s="196">
        <v>1.39</v>
      </c>
      <c r="W77" s="196">
        <v>0.56000000000000005</v>
      </c>
      <c r="X77" s="196">
        <v>2.39</v>
      </c>
      <c r="Y77" s="196">
        <v>0</v>
      </c>
      <c r="Z77" s="196">
        <v>2.25</v>
      </c>
      <c r="AA77" s="196">
        <v>1.46</v>
      </c>
      <c r="AB77" s="196">
        <v>0</v>
      </c>
      <c r="AC77" s="196">
        <v>3.18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31.12</v>
      </c>
      <c r="AI77" s="196">
        <v>21.22</v>
      </c>
      <c r="AJ77" s="196">
        <v>0</v>
      </c>
      <c r="AK77" s="196">
        <v>0.39</v>
      </c>
      <c r="AL77" s="196">
        <v>0</v>
      </c>
      <c r="AM77" s="196">
        <v>0</v>
      </c>
      <c r="AN77" s="196">
        <v>0</v>
      </c>
      <c r="AO77" s="196">
        <v>29.18</v>
      </c>
      <c r="AP77" s="196">
        <v>0</v>
      </c>
      <c r="AQ77" s="196">
        <v>0</v>
      </c>
      <c r="AR77" s="196">
        <v>18.91</v>
      </c>
      <c r="AS77" s="196">
        <v>31.15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18.8</v>
      </c>
      <c r="L78" s="196">
        <v>0.76</v>
      </c>
      <c r="M78" s="196">
        <v>2.35</v>
      </c>
      <c r="N78" s="196">
        <v>0.96</v>
      </c>
      <c r="O78" s="196">
        <v>2.71</v>
      </c>
      <c r="P78" s="196">
        <v>0.92</v>
      </c>
      <c r="Q78" s="196">
        <v>0.18</v>
      </c>
      <c r="R78" s="196">
        <v>1.28</v>
      </c>
      <c r="S78" s="196">
        <v>0.43</v>
      </c>
      <c r="T78" s="196">
        <v>0</v>
      </c>
      <c r="U78" s="196">
        <v>0</v>
      </c>
      <c r="V78" s="196">
        <v>1.39</v>
      </c>
      <c r="W78" s="196">
        <v>0.56000000000000005</v>
      </c>
      <c r="X78" s="196">
        <v>2.39</v>
      </c>
      <c r="Y78" s="196">
        <v>0</v>
      </c>
      <c r="Z78" s="196">
        <v>2.25</v>
      </c>
      <c r="AA78" s="196">
        <v>1.46</v>
      </c>
      <c r="AB78" s="196">
        <v>0</v>
      </c>
      <c r="AC78" s="196">
        <v>3.18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31.12</v>
      </c>
      <c r="AI78" s="196">
        <v>21.22</v>
      </c>
      <c r="AJ78" s="196">
        <v>0</v>
      </c>
      <c r="AK78" s="196">
        <v>0.39</v>
      </c>
      <c r="AL78" s="196">
        <v>0</v>
      </c>
      <c r="AM78" s="196">
        <v>0</v>
      </c>
      <c r="AN78" s="196">
        <v>0</v>
      </c>
      <c r="AO78" s="196">
        <v>24.58</v>
      </c>
      <c r="AP78" s="196">
        <v>0</v>
      </c>
      <c r="AQ78" s="196">
        <v>0</v>
      </c>
      <c r="AR78" s="196">
        <v>18.91</v>
      </c>
      <c r="AS78" s="196">
        <v>31.15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18.8</v>
      </c>
      <c r="L79" s="196">
        <v>0.76</v>
      </c>
      <c r="M79" s="196">
        <v>2.35</v>
      </c>
      <c r="N79" s="196">
        <v>0.96</v>
      </c>
      <c r="O79" s="196">
        <v>2.71</v>
      </c>
      <c r="P79" s="196">
        <v>0.92</v>
      </c>
      <c r="Q79" s="196">
        <v>0.18</v>
      </c>
      <c r="R79" s="196">
        <v>1.28</v>
      </c>
      <c r="S79" s="196">
        <v>0.43</v>
      </c>
      <c r="T79" s="196">
        <v>0</v>
      </c>
      <c r="U79" s="196">
        <v>0</v>
      </c>
      <c r="V79" s="196">
        <v>1.39</v>
      </c>
      <c r="W79" s="196">
        <v>0.56000000000000005</v>
      </c>
      <c r="X79" s="196">
        <v>2.39</v>
      </c>
      <c r="Y79" s="196">
        <v>0</v>
      </c>
      <c r="Z79" s="196">
        <v>2.25</v>
      </c>
      <c r="AA79" s="196">
        <v>1.46</v>
      </c>
      <c r="AB79" s="196">
        <v>0</v>
      </c>
      <c r="AC79" s="196">
        <v>3.18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31.12</v>
      </c>
      <c r="AI79" s="196">
        <v>21.22</v>
      </c>
      <c r="AJ79" s="196">
        <v>0</v>
      </c>
      <c r="AK79" s="196">
        <v>0.39</v>
      </c>
      <c r="AL79" s="196">
        <v>0</v>
      </c>
      <c r="AM79" s="196">
        <v>0</v>
      </c>
      <c r="AN79" s="196">
        <v>0</v>
      </c>
      <c r="AO79" s="196">
        <v>14.04</v>
      </c>
      <c r="AP79" s="196">
        <v>0</v>
      </c>
      <c r="AQ79" s="196">
        <v>0</v>
      </c>
      <c r="AR79" s="196">
        <v>18.91</v>
      </c>
      <c r="AS79" s="196">
        <v>31.39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18.8</v>
      </c>
      <c r="L80" s="196">
        <v>0.76</v>
      </c>
      <c r="M80" s="196">
        <v>2.35</v>
      </c>
      <c r="N80" s="196">
        <v>0.96</v>
      </c>
      <c r="O80" s="196">
        <v>2.71</v>
      </c>
      <c r="P80" s="196">
        <v>0.92</v>
      </c>
      <c r="Q80" s="196">
        <v>0.18</v>
      </c>
      <c r="R80" s="196">
        <v>1.28</v>
      </c>
      <c r="S80" s="196">
        <v>0.43</v>
      </c>
      <c r="T80" s="196">
        <v>0</v>
      </c>
      <c r="U80" s="196">
        <v>0</v>
      </c>
      <c r="V80" s="196">
        <v>1.39</v>
      </c>
      <c r="W80" s="196">
        <v>0.56000000000000005</v>
      </c>
      <c r="X80" s="196">
        <v>2.39</v>
      </c>
      <c r="Y80" s="196">
        <v>0</v>
      </c>
      <c r="Z80" s="196">
        <v>2.25</v>
      </c>
      <c r="AA80" s="196">
        <v>1.46</v>
      </c>
      <c r="AB80" s="196">
        <v>0</v>
      </c>
      <c r="AC80" s="196">
        <v>3.18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31.12</v>
      </c>
      <c r="AI80" s="196">
        <v>21.22</v>
      </c>
      <c r="AJ80" s="196">
        <v>0</v>
      </c>
      <c r="AK80" s="196">
        <v>0.39</v>
      </c>
      <c r="AL80" s="196">
        <v>0</v>
      </c>
      <c r="AM80" s="196">
        <v>0</v>
      </c>
      <c r="AN80" s="196">
        <v>0</v>
      </c>
      <c r="AO80" s="196">
        <v>14.04</v>
      </c>
      <c r="AP80" s="196">
        <v>0</v>
      </c>
      <c r="AQ80" s="196">
        <v>0</v>
      </c>
      <c r="AR80" s="196">
        <v>18.91</v>
      </c>
      <c r="AS80" s="196">
        <v>31.39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18.8</v>
      </c>
      <c r="L81" s="196">
        <v>0.76</v>
      </c>
      <c r="M81" s="196">
        <v>2.35</v>
      </c>
      <c r="N81" s="196">
        <v>0.96</v>
      </c>
      <c r="O81" s="196">
        <v>2.71</v>
      </c>
      <c r="P81" s="196">
        <v>0.92</v>
      </c>
      <c r="Q81" s="196">
        <v>0.18</v>
      </c>
      <c r="R81" s="196">
        <v>1.28</v>
      </c>
      <c r="S81" s="196">
        <v>0.43</v>
      </c>
      <c r="T81" s="196">
        <v>0</v>
      </c>
      <c r="U81" s="196">
        <v>0</v>
      </c>
      <c r="V81" s="196">
        <v>1.39</v>
      </c>
      <c r="W81" s="196">
        <v>0.56000000000000005</v>
      </c>
      <c r="X81" s="196">
        <v>2.39</v>
      </c>
      <c r="Y81" s="196">
        <v>0</v>
      </c>
      <c r="Z81" s="196">
        <v>2.25</v>
      </c>
      <c r="AA81" s="196">
        <v>1.46</v>
      </c>
      <c r="AB81" s="196">
        <v>0</v>
      </c>
      <c r="AC81" s="196">
        <v>3.18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0.39</v>
      </c>
      <c r="AL81" s="196">
        <v>0</v>
      </c>
      <c r="AM81" s="196">
        <v>0</v>
      </c>
      <c r="AN81" s="196">
        <v>0</v>
      </c>
      <c r="AO81" s="196">
        <v>79.040000000000006</v>
      </c>
      <c r="AP81" s="196">
        <v>0</v>
      </c>
      <c r="AQ81" s="196">
        <v>0</v>
      </c>
      <c r="AR81" s="196">
        <v>18.91</v>
      </c>
      <c r="AS81" s="196">
        <v>31.39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18.8</v>
      </c>
      <c r="L82" s="196">
        <v>0.76</v>
      </c>
      <c r="M82" s="196">
        <v>2.35</v>
      </c>
      <c r="N82" s="196">
        <v>0.96</v>
      </c>
      <c r="O82" s="196">
        <v>2.71</v>
      </c>
      <c r="P82" s="196">
        <v>0.92</v>
      </c>
      <c r="Q82" s="196">
        <v>0.18</v>
      </c>
      <c r="R82" s="196">
        <v>1.28</v>
      </c>
      <c r="S82" s="196">
        <v>0.43</v>
      </c>
      <c r="T82" s="196">
        <v>0</v>
      </c>
      <c r="U82" s="196">
        <v>0</v>
      </c>
      <c r="V82" s="196">
        <v>1.39</v>
      </c>
      <c r="W82" s="196">
        <v>0.56000000000000005</v>
      </c>
      <c r="X82" s="196">
        <v>2.39</v>
      </c>
      <c r="Y82" s="196">
        <v>0</v>
      </c>
      <c r="Z82" s="196">
        <v>2.25</v>
      </c>
      <c r="AA82" s="196">
        <v>1.46</v>
      </c>
      <c r="AB82" s="196">
        <v>0</v>
      </c>
      <c r="AC82" s="196">
        <v>3.18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0.39</v>
      </c>
      <c r="AL82" s="196">
        <v>0</v>
      </c>
      <c r="AM82" s="196">
        <v>0</v>
      </c>
      <c r="AN82" s="196">
        <v>0</v>
      </c>
      <c r="AO82" s="196">
        <v>59.04</v>
      </c>
      <c r="AP82" s="196">
        <v>0</v>
      </c>
      <c r="AQ82" s="196">
        <v>0</v>
      </c>
      <c r="AR82" s="196">
        <v>18.91</v>
      </c>
      <c r="AS82" s="196">
        <v>31.39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18.8</v>
      </c>
      <c r="L83" s="196">
        <v>0.76</v>
      </c>
      <c r="M83" s="196">
        <v>2.35</v>
      </c>
      <c r="N83" s="196">
        <v>0.96</v>
      </c>
      <c r="O83" s="196">
        <v>2.71</v>
      </c>
      <c r="P83" s="196">
        <v>0.92</v>
      </c>
      <c r="Q83" s="196">
        <v>0.18</v>
      </c>
      <c r="R83" s="196">
        <v>1.28</v>
      </c>
      <c r="S83" s="196">
        <v>0.43</v>
      </c>
      <c r="T83" s="196">
        <v>0</v>
      </c>
      <c r="U83" s="196">
        <v>0</v>
      </c>
      <c r="V83" s="196">
        <v>1.39</v>
      </c>
      <c r="W83" s="196">
        <v>0.56000000000000005</v>
      </c>
      <c r="X83" s="196">
        <v>2.39</v>
      </c>
      <c r="Y83" s="196">
        <v>0</v>
      </c>
      <c r="Z83" s="196">
        <v>2.25</v>
      </c>
      <c r="AA83" s="196">
        <v>1.46</v>
      </c>
      <c r="AB83" s="196">
        <v>0</v>
      </c>
      <c r="AC83" s="196">
        <v>3.18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-16.36</v>
      </c>
      <c r="AL83" s="196">
        <v>0</v>
      </c>
      <c r="AM83" s="196">
        <v>0</v>
      </c>
      <c r="AN83" s="196">
        <v>0</v>
      </c>
      <c r="AO83" s="196">
        <v>-4.96</v>
      </c>
      <c r="AP83" s="196">
        <v>0</v>
      </c>
      <c r="AQ83" s="196">
        <v>0</v>
      </c>
      <c r="AR83" s="196">
        <v>18.91</v>
      </c>
      <c r="AS83" s="196">
        <v>31.39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18.8</v>
      </c>
      <c r="L84" s="196">
        <v>0.76</v>
      </c>
      <c r="M84" s="196">
        <v>2.35</v>
      </c>
      <c r="N84" s="196">
        <v>0.96</v>
      </c>
      <c r="O84" s="196">
        <v>2.71</v>
      </c>
      <c r="P84" s="196">
        <v>0.92</v>
      </c>
      <c r="Q84" s="196">
        <v>0.18</v>
      </c>
      <c r="R84" s="196">
        <v>1.28</v>
      </c>
      <c r="S84" s="196">
        <v>0.43</v>
      </c>
      <c r="T84" s="196">
        <v>0</v>
      </c>
      <c r="U84" s="196">
        <v>0</v>
      </c>
      <c r="V84" s="196">
        <v>1.39</v>
      </c>
      <c r="W84" s="196">
        <v>0.56000000000000005</v>
      </c>
      <c r="X84" s="196">
        <v>2.39</v>
      </c>
      <c r="Y84" s="196">
        <v>0</v>
      </c>
      <c r="Z84" s="196">
        <v>2.25</v>
      </c>
      <c r="AA84" s="196">
        <v>1.46</v>
      </c>
      <c r="AB84" s="196">
        <v>0</v>
      </c>
      <c r="AC84" s="196">
        <v>3.18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-16.36</v>
      </c>
      <c r="AL84" s="196">
        <v>0</v>
      </c>
      <c r="AM84" s="196">
        <v>0</v>
      </c>
      <c r="AN84" s="196">
        <v>0</v>
      </c>
      <c r="AO84" s="196">
        <v>55.04</v>
      </c>
      <c r="AP84" s="196">
        <v>0</v>
      </c>
      <c r="AQ84" s="196">
        <v>0</v>
      </c>
      <c r="AR84" s="196">
        <v>18.91</v>
      </c>
      <c r="AS84" s="196">
        <v>31.39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18.8</v>
      </c>
      <c r="L85" s="196">
        <v>0.76</v>
      </c>
      <c r="M85" s="196">
        <v>2.35</v>
      </c>
      <c r="N85" s="196">
        <v>0.96</v>
      </c>
      <c r="O85" s="196">
        <v>2.71</v>
      </c>
      <c r="P85" s="196">
        <v>0.92</v>
      </c>
      <c r="Q85" s="196">
        <v>0.27</v>
      </c>
      <c r="R85" s="196">
        <v>1.28</v>
      </c>
      <c r="S85" s="196">
        <v>0.43</v>
      </c>
      <c r="T85" s="196">
        <v>0</v>
      </c>
      <c r="U85" s="196">
        <v>0</v>
      </c>
      <c r="V85" s="196">
        <v>1.39</v>
      </c>
      <c r="W85" s="196">
        <v>0.56000000000000005</v>
      </c>
      <c r="X85" s="196">
        <v>2.39</v>
      </c>
      <c r="Y85" s="196">
        <v>0</v>
      </c>
      <c r="Z85" s="196">
        <v>2.25</v>
      </c>
      <c r="AA85" s="196">
        <v>1.46</v>
      </c>
      <c r="AB85" s="196">
        <v>0</v>
      </c>
      <c r="AC85" s="196">
        <v>3.18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-16.36</v>
      </c>
      <c r="AL85" s="196">
        <v>0</v>
      </c>
      <c r="AM85" s="196">
        <v>0</v>
      </c>
      <c r="AN85" s="196">
        <v>0</v>
      </c>
      <c r="AO85" s="196">
        <v>149.04</v>
      </c>
      <c r="AP85" s="196">
        <v>0</v>
      </c>
      <c r="AQ85" s="196">
        <v>0</v>
      </c>
      <c r="AR85" s="196">
        <v>18.91</v>
      </c>
      <c r="AS85" s="196">
        <v>31.39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18.8</v>
      </c>
      <c r="L86" s="196">
        <v>0.76</v>
      </c>
      <c r="M86" s="196">
        <v>2.35</v>
      </c>
      <c r="N86" s="196">
        <v>0.96</v>
      </c>
      <c r="O86" s="196">
        <v>2.71</v>
      </c>
      <c r="P86" s="196">
        <v>0.92</v>
      </c>
      <c r="Q86" s="196">
        <v>0.27</v>
      </c>
      <c r="R86" s="196">
        <v>1.28</v>
      </c>
      <c r="S86" s="196">
        <v>0.43</v>
      </c>
      <c r="T86" s="196">
        <v>0</v>
      </c>
      <c r="U86" s="196">
        <v>0</v>
      </c>
      <c r="V86" s="196">
        <v>1.39</v>
      </c>
      <c r="W86" s="196">
        <v>0.56000000000000005</v>
      </c>
      <c r="X86" s="196">
        <v>2.39</v>
      </c>
      <c r="Y86" s="196">
        <v>0</v>
      </c>
      <c r="Z86" s="196">
        <v>2.25</v>
      </c>
      <c r="AA86" s="196">
        <v>1.46</v>
      </c>
      <c r="AB86" s="196">
        <v>0</v>
      </c>
      <c r="AC86" s="196">
        <v>3.18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-16.36</v>
      </c>
      <c r="AL86" s="196">
        <v>0</v>
      </c>
      <c r="AM86" s="196">
        <v>0</v>
      </c>
      <c r="AN86" s="196">
        <v>0</v>
      </c>
      <c r="AO86" s="196">
        <v>149.04</v>
      </c>
      <c r="AP86" s="196">
        <v>0</v>
      </c>
      <c r="AQ86" s="196">
        <v>0</v>
      </c>
      <c r="AR86" s="196">
        <v>18.91</v>
      </c>
      <c r="AS86" s="196">
        <v>31.39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18.8</v>
      </c>
      <c r="L87" s="196">
        <v>0.76</v>
      </c>
      <c r="M87" s="196">
        <v>2.35</v>
      </c>
      <c r="N87" s="196">
        <v>0.96</v>
      </c>
      <c r="O87" s="196">
        <v>2.71</v>
      </c>
      <c r="P87" s="196">
        <v>0.92</v>
      </c>
      <c r="Q87" s="196">
        <v>0.27</v>
      </c>
      <c r="R87" s="196">
        <v>1.28</v>
      </c>
      <c r="S87" s="196">
        <v>0.43</v>
      </c>
      <c r="T87" s="196">
        <v>0</v>
      </c>
      <c r="U87" s="196">
        <v>0</v>
      </c>
      <c r="V87" s="196">
        <v>1.39</v>
      </c>
      <c r="W87" s="196">
        <v>0.56000000000000005</v>
      </c>
      <c r="X87" s="196">
        <v>2.39</v>
      </c>
      <c r="Y87" s="196">
        <v>0</v>
      </c>
      <c r="Z87" s="196">
        <v>2.25</v>
      </c>
      <c r="AA87" s="196">
        <v>1.46</v>
      </c>
      <c r="AB87" s="196">
        <v>0</v>
      </c>
      <c r="AC87" s="196">
        <v>3.18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-35.659999999999997</v>
      </c>
      <c r="AL87" s="196">
        <v>0</v>
      </c>
      <c r="AM87" s="196">
        <v>0</v>
      </c>
      <c r="AN87" s="196">
        <v>0</v>
      </c>
      <c r="AO87" s="196">
        <v>149.04</v>
      </c>
      <c r="AP87" s="196">
        <v>0</v>
      </c>
      <c r="AQ87" s="196">
        <v>0</v>
      </c>
      <c r="AR87" s="196">
        <v>18.91</v>
      </c>
      <c r="AS87" s="196">
        <v>31.39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18.8</v>
      </c>
      <c r="L88" s="196">
        <v>0.76</v>
      </c>
      <c r="M88" s="196">
        <v>2.35</v>
      </c>
      <c r="N88" s="196">
        <v>0.96</v>
      </c>
      <c r="O88" s="196">
        <v>2.71</v>
      </c>
      <c r="P88" s="196">
        <v>0.92</v>
      </c>
      <c r="Q88" s="196">
        <v>0.27</v>
      </c>
      <c r="R88" s="196">
        <v>1.28</v>
      </c>
      <c r="S88" s="196">
        <v>0.42</v>
      </c>
      <c r="T88" s="196">
        <v>0</v>
      </c>
      <c r="U88" s="196">
        <v>0</v>
      </c>
      <c r="V88" s="196">
        <v>1.39</v>
      </c>
      <c r="W88" s="196">
        <v>0.56000000000000005</v>
      </c>
      <c r="X88" s="196">
        <v>2.39</v>
      </c>
      <c r="Y88" s="196">
        <v>0</v>
      </c>
      <c r="Z88" s="196">
        <v>2.25</v>
      </c>
      <c r="AA88" s="196">
        <v>1.46</v>
      </c>
      <c r="AB88" s="196">
        <v>0</v>
      </c>
      <c r="AC88" s="196">
        <v>3.18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-35.659999999999997</v>
      </c>
      <c r="AL88" s="196">
        <v>0</v>
      </c>
      <c r="AM88" s="196">
        <v>0</v>
      </c>
      <c r="AN88" s="196">
        <v>0</v>
      </c>
      <c r="AO88" s="196">
        <v>149.04</v>
      </c>
      <c r="AP88" s="196">
        <v>0</v>
      </c>
      <c r="AQ88" s="196">
        <v>0</v>
      </c>
      <c r="AR88" s="196">
        <v>18.91</v>
      </c>
      <c r="AS88" s="196">
        <v>31.39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18.8</v>
      </c>
      <c r="L89" s="196">
        <v>0.76</v>
      </c>
      <c r="M89" s="196">
        <v>2.35</v>
      </c>
      <c r="N89" s="196">
        <v>0.96</v>
      </c>
      <c r="O89" s="196">
        <v>2.71</v>
      </c>
      <c r="P89" s="196">
        <v>0.92</v>
      </c>
      <c r="Q89" s="196">
        <v>0.27</v>
      </c>
      <c r="R89" s="196">
        <v>1.28</v>
      </c>
      <c r="S89" s="196">
        <v>0.42</v>
      </c>
      <c r="T89" s="196">
        <v>0</v>
      </c>
      <c r="U89" s="196">
        <v>0</v>
      </c>
      <c r="V89" s="196">
        <v>1.39</v>
      </c>
      <c r="W89" s="196">
        <v>0.56000000000000005</v>
      </c>
      <c r="X89" s="196">
        <v>2.39</v>
      </c>
      <c r="Y89" s="196">
        <v>0</v>
      </c>
      <c r="Z89" s="196">
        <v>2.25</v>
      </c>
      <c r="AA89" s="196">
        <v>1.46</v>
      </c>
      <c r="AB89" s="196">
        <v>0</v>
      </c>
      <c r="AC89" s="196">
        <v>3.18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-50</v>
      </c>
      <c r="AL89" s="196">
        <v>0</v>
      </c>
      <c r="AM89" s="196">
        <v>0</v>
      </c>
      <c r="AN89" s="196">
        <v>0</v>
      </c>
      <c r="AO89" s="196">
        <v>149.04</v>
      </c>
      <c r="AP89" s="196">
        <v>0</v>
      </c>
      <c r="AQ89" s="196">
        <v>0</v>
      </c>
      <c r="AR89" s="196">
        <v>18.91</v>
      </c>
      <c r="AS89" s="196">
        <v>31.39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18.8</v>
      </c>
      <c r="L90" s="196">
        <v>0.76</v>
      </c>
      <c r="M90" s="196">
        <v>2.35</v>
      </c>
      <c r="N90" s="196">
        <v>0.96</v>
      </c>
      <c r="O90" s="196">
        <v>2.71</v>
      </c>
      <c r="P90" s="196">
        <v>0.92</v>
      </c>
      <c r="Q90" s="196">
        <v>0.27</v>
      </c>
      <c r="R90" s="196">
        <v>1.28</v>
      </c>
      <c r="S90" s="196">
        <v>0.42</v>
      </c>
      <c r="T90" s="196">
        <v>0</v>
      </c>
      <c r="U90" s="196">
        <v>0</v>
      </c>
      <c r="V90" s="196">
        <v>1.39</v>
      </c>
      <c r="W90" s="196">
        <v>0.56000000000000005</v>
      </c>
      <c r="X90" s="196">
        <v>2.39</v>
      </c>
      <c r="Y90" s="196">
        <v>0</v>
      </c>
      <c r="Z90" s="196">
        <v>2.25</v>
      </c>
      <c r="AA90" s="196">
        <v>1.46</v>
      </c>
      <c r="AB90" s="196">
        <v>0</v>
      </c>
      <c r="AC90" s="196">
        <v>3.18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-50</v>
      </c>
      <c r="AL90" s="196">
        <v>0</v>
      </c>
      <c r="AM90" s="196">
        <v>0</v>
      </c>
      <c r="AN90" s="196">
        <v>0</v>
      </c>
      <c r="AO90" s="196">
        <v>149.04</v>
      </c>
      <c r="AP90" s="196">
        <v>0</v>
      </c>
      <c r="AQ90" s="196">
        <v>0</v>
      </c>
      <c r="AR90" s="196">
        <v>18.91</v>
      </c>
      <c r="AS90" s="196">
        <v>31.39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18.8</v>
      </c>
      <c r="L91" s="196">
        <v>0.76</v>
      </c>
      <c r="M91" s="196">
        <v>2.35</v>
      </c>
      <c r="N91" s="196">
        <v>0.96</v>
      </c>
      <c r="O91" s="196">
        <v>2.71</v>
      </c>
      <c r="P91" s="196">
        <v>0.92</v>
      </c>
      <c r="Q91" s="196">
        <v>0.27</v>
      </c>
      <c r="R91" s="196">
        <v>1.28</v>
      </c>
      <c r="S91" s="196">
        <v>0.42</v>
      </c>
      <c r="T91" s="196">
        <v>0</v>
      </c>
      <c r="U91" s="196">
        <v>0</v>
      </c>
      <c r="V91" s="196">
        <v>1.39</v>
      </c>
      <c r="W91" s="196">
        <v>0.56000000000000005</v>
      </c>
      <c r="X91" s="196">
        <v>2.39</v>
      </c>
      <c r="Y91" s="196">
        <v>0</v>
      </c>
      <c r="Z91" s="196">
        <v>2.25</v>
      </c>
      <c r="AA91" s="196">
        <v>1.46</v>
      </c>
      <c r="AB91" s="196">
        <v>0</v>
      </c>
      <c r="AC91" s="196">
        <v>3.18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-50</v>
      </c>
      <c r="AL91" s="196">
        <v>0</v>
      </c>
      <c r="AM91" s="196">
        <v>0</v>
      </c>
      <c r="AN91" s="196">
        <v>0</v>
      </c>
      <c r="AO91" s="196">
        <v>149.04</v>
      </c>
      <c r="AP91" s="196">
        <v>0</v>
      </c>
      <c r="AQ91" s="196">
        <v>0</v>
      </c>
      <c r="AR91" s="196">
        <v>19.14</v>
      </c>
      <c r="AS91" s="196">
        <v>31.39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18.8</v>
      </c>
      <c r="L92" s="196">
        <v>0.76</v>
      </c>
      <c r="M92" s="196">
        <v>2.35</v>
      </c>
      <c r="N92" s="196">
        <v>0.96</v>
      </c>
      <c r="O92" s="196">
        <v>2.71</v>
      </c>
      <c r="P92" s="196">
        <v>0.92</v>
      </c>
      <c r="Q92" s="196">
        <v>0.27</v>
      </c>
      <c r="R92" s="196">
        <v>1.28</v>
      </c>
      <c r="S92" s="196">
        <v>0.42</v>
      </c>
      <c r="T92" s="196">
        <v>0</v>
      </c>
      <c r="U92" s="196">
        <v>0</v>
      </c>
      <c r="V92" s="196">
        <v>1.39</v>
      </c>
      <c r="W92" s="196">
        <v>0.56000000000000005</v>
      </c>
      <c r="X92" s="196">
        <v>2.39</v>
      </c>
      <c r="Y92" s="196">
        <v>0</v>
      </c>
      <c r="Z92" s="196">
        <v>2.25</v>
      </c>
      <c r="AA92" s="196">
        <v>1.46</v>
      </c>
      <c r="AB92" s="196">
        <v>0</v>
      </c>
      <c r="AC92" s="196">
        <v>3.18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-50</v>
      </c>
      <c r="AL92" s="196">
        <v>0</v>
      </c>
      <c r="AM92" s="196">
        <v>0</v>
      </c>
      <c r="AN92" s="196">
        <v>0</v>
      </c>
      <c r="AO92" s="196">
        <v>149.04</v>
      </c>
      <c r="AP92" s="196">
        <v>0</v>
      </c>
      <c r="AQ92" s="196">
        <v>0</v>
      </c>
      <c r="AR92" s="196">
        <v>19.14</v>
      </c>
      <c r="AS92" s="196">
        <v>31.39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18.8</v>
      </c>
      <c r="L93" s="196">
        <v>0.76</v>
      </c>
      <c r="M93" s="196">
        <v>2.35</v>
      </c>
      <c r="N93" s="196">
        <v>0.96</v>
      </c>
      <c r="O93" s="196">
        <v>2.71</v>
      </c>
      <c r="P93" s="196">
        <v>0.92</v>
      </c>
      <c r="Q93" s="196">
        <v>0.27</v>
      </c>
      <c r="R93" s="196">
        <v>1.29</v>
      </c>
      <c r="S93" s="196">
        <v>0.42</v>
      </c>
      <c r="T93" s="196">
        <v>0</v>
      </c>
      <c r="U93" s="196">
        <v>0</v>
      </c>
      <c r="V93" s="196">
        <v>1.39</v>
      </c>
      <c r="W93" s="196">
        <v>0.56000000000000005</v>
      </c>
      <c r="X93" s="196">
        <v>2.39</v>
      </c>
      <c r="Y93" s="196">
        <v>0</v>
      </c>
      <c r="Z93" s="196">
        <v>2.25</v>
      </c>
      <c r="AA93" s="196">
        <v>1.46</v>
      </c>
      <c r="AB93" s="196">
        <v>0</v>
      </c>
      <c r="AC93" s="196">
        <v>3.18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-50</v>
      </c>
      <c r="AL93" s="196">
        <v>0</v>
      </c>
      <c r="AM93" s="196">
        <v>0</v>
      </c>
      <c r="AN93" s="196">
        <v>0</v>
      </c>
      <c r="AO93" s="196">
        <v>149.04</v>
      </c>
      <c r="AP93" s="196">
        <v>0</v>
      </c>
      <c r="AQ93" s="196">
        <v>0</v>
      </c>
      <c r="AR93" s="196">
        <v>19.14</v>
      </c>
      <c r="AS93" s="196">
        <v>31.39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18.8</v>
      </c>
      <c r="L94" s="196">
        <v>0.76</v>
      </c>
      <c r="M94" s="196">
        <v>2.35</v>
      </c>
      <c r="N94" s="196">
        <v>0.96</v>
      </c>
      <c r="O94" s="196">
        <v>2.71</v>
      </c>
      <c r="P94" s="196">
        <v>0.92</v>
      </c>
      <c r="Q94" s="196">
        <v>0.27</v>
      </c>
      <c r="R94" s="196">
        <v>1.29</v>
      </c>
      <c r="S94" s="196">
        <v>0.42</v>
      </c>
      <c r="T94" s="196">
        <v>0</v>
      </c>
      <c r="U94" s="196">
        <v>0</v>
      </c>
      <c r="V94" s="196">
        <v>1.39</v>
      </c>
      <c r="W94" s="196">
        <v>0.56000000000000005</v>
      </c>
      <c r="X94" s="196">
        <v>2.39</v>
      </c>
      <c r="Y94" s="196">
        <v>0</v>
      </c>
      <c r="Z94" s="196">
        <v>2.25</v>
      </c>
      <c r="AA94" s="196">
        <v>1.46</v>
      </c>
      <c r="AB94" s="196">
        <v>0</v>
      </c>
      <c r="AC94" s="196">
        <v>3.18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-50</v>
      </c>
      <c r="AL94" s="196">
        <v>0</v>
      </c>
      <c r="AM94" s="196">
        <v>0</v>
      </c>
      <c r="AN94" s="196">
        <v>0</v>
      </c>
      <c r="AO94" s="196">
        <v>149.04</v>
      </c>
      <c r="AP94" s="196">
        <v>0</v>
      </c>
      <c r="AQ94" s="196">
        <v>0</v>
      </c>
      <c r="AR94" s="196">
        <v>19.14</v>
      </c>
      <c r="AS94" s="196">
        <v>31.39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90.39</v>
      </c>
      <c r="L95" s="196">
        <v>0.76</v>
      </c>
      <c r="M95" s="196">
        <v>2.35</v>
      </c>
      <c r="N95" s="196">
        <v>0.96</v>
      </c>
      <c r="O95" s="196">
        <v>2.71</v>
      </c>
      <c r="P95" s="196">
        <v>0.92</v>
      </c>
      <c r="Q95" s="196">
        <v>0.27</v>
      </c>
      <c r="R95" s="196">
        <v>1.28</v>
      </c>
      <c r="S95" s="196">
        <v>0.42</v>
      </c>
      <c r="T95" s="196">
        <v>0</v>
      </c>
      <c r="U95" s="196">
        <v>0</v>
      </c>
      <c r="V95" s="196">
        <v>1.4</v>
      </c>
      <c r="W95" s="196">
        <v>0.56000000000000005</v>
      </c>
      <c r="X95" s="196">
        <v>2.39</v>
      </c>
      <c r="Y95" s="196">
        <v>0</v>
      </c>
      <c r="Z95" s="196">
        <v>0</v>
      </c>
      <c r="AA95" s="196">
        <v>1.46</v>
      </c>
      <c r="AB95" s="196">
        <v>0</v>
      </c>
      <c r="AC95" s="196">
        <v>3.99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-50</v>
      </c>
      <c r="AL95" s="196">
        <v>0</v>
      </c>
      <c r="AM95" s="196">
        <v>0</v>
      </c>
      <c r="AN95" s="196">
        <v>0</v>
      </c>
      <c r="AO95" s="196">
        <v>149.04</v>
      </c>
      <c r="AP95" s="196">
        <v>0</v>
      </c>
      <c r="AQ95" s="196">
        <v>0</v>
      </c>
      <c r="AR95" s="196">
        <v>19.14</v>
      </c>
      <c r="AS95" s="196">
        <v>31.39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96.74</v>
      </c>
      <c r="L96" s="196">
        <v>0.76</v>
      </c>
      <c r="M96" s="196">
        <v>2.35</v>
      </c>
      <c r="N96" s="196">
        <v>0.96</v>
      </c>
      <c r="O96" s="196">
        <v>2.71</v>
      </c>
      <c r="P96" s="196">
        <v>0.92</v>
      </c>
      <c r="Q96" s="196">
        <v>0.27</v>
      </c>
      <c r="R96" s="196">
        <v>1.28</v>
      </c>
      <c r="S96" s="196">
        <v>0.42</v>
      </c>
      <c r="T96" s="196">
        <v>0</v>
      </c>
      <c r="U96" s="196">
        <v>0</v>
      </c>
      <c r="V96" s="196">
        <v>1.4</v>
      </c>
      <c r="W96" s="196">
        <v>0.56000000000000005</v>
      </c>
      <c r="X96" s="196">
        <v>2.39</v>
      </c>
      <c r="Y96" s="196">
        <v>0</v>
      </c>
      <c r="Z96" s="196">
        <v>2.25</v>
      </c>
      <c r="AA96" s="196">
        <v>1.46</v>
      </c>
      <c r="AB96" s="196">
        <v>0</v>
      </c>
      <c r="AC96" s="196">
        <v>3.99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-50</v>
      </c>
      <c r="AL96" s="196">
        <v>0</v>
      </c>
      <c r="AM96" s="196">
        <v>0</v>
      </c>
      <c r="AN96" s="196">
        <v>0</v>
      </c>
      <c r="AO96" s="196">
        <v>149.04</v>
      </c>
      <c r="AP96" s="196">
        <v>0</v>
      </c>
      <c r="AQ96" s="196">
        <v>0</v>
      </c>
      <c r="AR96" s="196">
        <v>19.14</v>
      </c>
      <c r="AS96" s="196">
        <v>31.39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173.12</v>
      </c>
      <c r="L97" s="196">
        <v>0.76</v>
      </c>
      <c r="M97" s="196">
        <v>2.35</v>
      </c>
      <c r="N97" s="196">
        <v>0.96</v>
      </c>
      <c r="O97" s="196">
        <v>2.71</v>
      </c>
      <c r="P97" s="196">
        <v>0.92</v>
      </c>
      <c r="Q97" s="196">
        <v>0.27</v>
      </c>
      <c r="R97" s="196">
        <v>1.28</v>
      </c>
      <c r="S97" s="196">
        <v>0.42</v>
      </c>
      <c r="T97" s="196">
        <v>0</v>
      </c>
      <c r="U97" s="196">
        <v>0</v>
      </c>
      <c r="V97" s="196">
        <v>1.4</v>
      </c>
      <c r="W97" s="196">
        <v>0.56000000000000005</v>
      </c>
      <c r="X97" s="196">
        <v>2.39</v>
      </c>
      <c r="Y97" s="196">
        <v>0</v>
      </c>
      <c r="Z97" s="196">
        <v>2.25</v>
      </c>
      <c r="AA97" s="196">
        <v>1.46</v>
      </c>
      <c r="AB97" s="196">
        <v>0</v>
      </c>
      <c r="AC97" s="196">
        <v>3.99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-50</v>
      </c>
      <c r="AL97" s="196">
        <v>0</v>
      </c>
      <c r="AM97" s="196">
        <v>0</v>
      </c>
      <c r="AN97" s="196">
        <v>0</v>
      </c>
      <c r="AO97" s="196">
        <v>149.04</v>
      </c>
      <c r="AP97" s="196">
        <v>0</v>
      </c>
      <c r="AQ97" s="196">
        <v>0</v>
      </c>
      <c r="AR97" s="196">
        <v>19.14</v>
      </c>
      <c r="AS97" s="196">
        <v>31.39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211.86</v>
      </c>
      <c r="L98" s="196">
        <v>0.76</v>
      </c>
      <c r="M98" s="196">
        <v>2.35</v>
      </c>
      <c r="N98" s="196">
        <v>0.96</v>
      </c>
      <c r="O98" s="196">
        <v>2.71</v>
      </c>
      <c r="P98" s="196">
        <v>0.92</v>
      </c>
      <c r="Q98" s="196">
        <v>0.27</v>
      </c>
      <c r="R98" s="196">
        <v>1.28</v>
      </c>
      <c r="S98" s="196">
        <v>0.42</v>
      </c>
      <c r="T98" s="196">
        <v>0</v>
      </c>
      <c r="U98" s="196">
        <v>0</v>
      </c>
      <c r="V98" s="196">
        <v>1.4</v>
      </c>
      <c r="W98" s="196">
        <v>0.56000000000000005</v>
      </c>
      <c r="X98" s="196">
        <v>2.39</v>
      </c>
      <c r="Y98" s="196">
        <v>0</v>
      </c>
      <c r="Z98" s="196">
        <v>2.25</v>
      </c>
      <c r="AA98" s="196">
        <v>1.46</v>
      </c>
      <c r="AB98" s="196">
        <v>0</v>
      </c>
      <c r="AC98" s="196">
        <v>3.99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-50</v>
      </c>
      <c r="AL98" s="196">
        <v>0</v>
      </c>
      <c r="AM98" s="196">
        <v>0</v>
      </c>
      <c r="AN98" s="196">
        <v>0</v>
      </c>
      <c r="AO98" s="196">
        <v>149.04</v>
      </c>
      <c r="AP98" s="196">
        <v>0</v>
      </c>
      <c r="AQ98" s="196">
        <v>0</v>
      </c>
      <c r="AR98" s="196">
        <v>19.14</v>
      </c>
      <c r="AS98" s="196">
        <v>31.39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1.6657775000000035</v>
      </c>
      <c r="L99">
        <f t="shared" si="0"/>
        <v>3.013000000000008E-2</v>
      </c>
      <c r="M99">
        <f t="shared" si="0"/>
        <v>5.6399999999999915E-2</v>
      </c>
      <c r="N99">
        <f t="shared" si="0"/>
        <v>2.3039999999999967E-2</v>
      </c>
      <c r="O99">
        <f t="shared" si="0"/>
        <v>6.5040000000000042E-2</v>
      </c>
      <c r="P99">
        <f t="shared" si="0"/>
        <v>2.2080000000000034E-2</v>
      </c>
      <c r="Q99">
        <f t="shared" si="0"/>
        <v>9.1450000000000229E-3</v>
      </c>
      <c r="R99">
        <f t="shared" si="0"/>
        <v>2.9475000000000022E-2</v>
      </c>
      <c r="S99">
        <f t="shared" si="0"/>
        <v>2.6107500000000096E-2</v>
      </c>
      <c r="T99">
        <f t="shared" si="0"/>
        <v>0</v>
      </c>
      <c r="U99">
        <f t="shared" si="0"/>
        <v>2.5717500000000004E-2</v>
      </c>
      <c r="V99">
        <f t="shared" si="0"/>
        <v>3.3410000000000009E-2</v>
      </c>
      <c r="W99">
        <f t="shared" si="0"/>
        <v>1.3287500000000015E-2</v>
      </c>
      <c r="X99">
        <f t="shared" si="0"/>
        <v>4.7849999999999927E-2</v>
      </c>
      <c r="Y99">
        <f t="shared" si="0"/>
        <v>0</v>
      </c>
      <c r="Z99">
        <f t="shared" si="0"/>
        <v>5.3472499999999999E-2</v>
      </c>
      <c r="AA99">
        <f t="shared" si="0"/>
        <v>3.5039999999999953E-2</v>
      </c>
      <c r="AB99">
        <f t="shared" si="0"/>
        <v>0</v>
      </c>
      <c r="AC99">
        <f t="shared" si="0"/>
        <v>0.11630500000000001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9.3359999999999999E-2</v>
      </c>
      <c r="AI99">
        <f t="shared" si="0"/>
        <v>0.50928000000000051</v>
      </c>
      <c r="AJ99">
        <f t="shared" si="0"/>
        <v>0</v>
      </c>
      <c r="AK99">
        <f t="shared" si="0"/>
        <v>-0.43484249999999958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4.06228250000001</v>
      </c>
      <c r="AP99">
        <f t="shared" si="0"/>
        <v>-1.5397499999999998E-2</v>
      </c>
      <c r="AQ99">
        <f t="shared" ref="AQ99:AX99" si="1">SUM(AQ3:AQ98)/4000</f>
        <v>0</v>
      </c>
      <c r="AR99">
        <f t="shared" si="1"/>
        <v>0.46482000000000029</v>
      </c>
      <c r="AS99">
        <f t="shared" si="1"/>
        <v>0.75030000000000019</v>
      </c>
      <c r="AT99">
        <f t="shared" si="1"/>
        <v>0.96611999999999898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90.89</v>
      </c>
      <c r="L3" s="196">
        <v>31.52</v>
      </c>
      <c r="M3" s="196">
        <v>0</v>
      </c>
      <c r="N3" s="196">
        <v>0.55000000000000004</v>
      </c>
      <c r="O3" s="196">
        <v>1.86</v>
      </c>
      <c r="P3" s="196">
        <v>2.2999999999999998</v>
      </c>
      <c r="Q3" s="196">
        <v>0.78</v>
      </c>
      <c r="R3" s="196">
        <v>5.95</v>
      </c>
      <c r="S3" s="196">
        <v>3.81</v>
      </c>
      <c r="T3" s="196">
        <v>0</v>
      </c>
      <c r="U3" s="196">
        <v>10.08</v>
      </c>
      <c r="V3" s="196">
        <v>4.6100000000000003</v>
      </c>
      <c r="W3" s="196">
        <v>0</v>
      </c>
      <c r="X3" s="196">
        <v>0</v>
      </c>
      <c r="Y3" s="196">
        <v>0</v>
      </c>
      <c r="Z3" s="196">
        <v>18.97</v>
      </c>
      <c r="AA3" s="196">
        <v>13.28</v>
      </c>
      <c r="AB3" s="196">
        <v>0</v>
      </c>
      <c r="AC3" s="196">
        <v>1.55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12.6</v>
      </c>
      <c r="AL3" s="196">
        <v>0</v>
      </c>
      <c r="AM3" s="196">
        <v>0</v>
      </c>
      <c r="AN3" s="196">
        <v>0</v>
      </c>
      <c r="AO3" s="196">
        <v>231.75</v>
      </c>
      <c r="AP3" s="196">
        <v>6.75</v>
      </c>
      <c r="AQ3" s="196">
        <v>0</v>
      </c>
      <c r="AR3" s="196">
        <v>11.31</v>
      </c>
      <c r="AS3" s="196">
        <v>18.149999999999999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87.11</v>
      </c>
      <c r="L4" s="196">
        <v>31.52</v>
      </c>
      <c r="M4" s="196">
        <v>0</v>
      </c>
      <c r="N4" s="196">
        <v>0.55000000000000004</v>
      </c>
      <c r="O4" s="196">
        <v>1.86</v>
      </c>
      <c r="P4" s="196">
        <v>2.2999999999999998</v>
      </c>
      <c r="Q4" s="196">
        <v>0.78</v>
      </c>
      <c r="R4" s="196">
        <v>5.95</v>
      </c>
      <c r="S4" s="196">
        <v>3.81</v>
      </c>
      <c r="T4" s="196">
        <v>0</v>
      </c>
      <c r="U4" s="196">
        <v>10.08</v>
      </c>
      <c r="V4" s="196">
        <v>4.6100000000000003</v>
      </c>
      <c r="W4" s="196">
        <v>0.28999999999999998</v>
      </c>
      <c r="X4" s="196">
        <v>0.92</v>
      </c>
      <c r="Y4" s="196">
        <v>0</v>
      </c>
      <c r="Z4" s="196">
        <v>18.97</v>
      </c>
      <c r="AA4" s="196">
        <v>13.28</v>
      </c>
      <c r="AB4" s="196">
        <v>0</v>
      </c>
      <c r="AC4" s="196">
        <v>1.55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12.6</v>
      </c>
      <c r="AL4" s="196">
        <v>0</v>
      </c>
      <c r="AM4" s="196">
        <v>0</v>
      </c>
      <c r="AN4" s="196">
        <v>0</v>
      </c>
      <c r="AO4" s="196">
        <v>231.75</v>
      </c>
      <c r="AP4" s="196">
        <v>6.75</v>
      </c>
      <c r="AQ4" s="196">
        <v>0</v>
      </c>
      <c r="AR4" s="196">
        <v>11.31</v>
      </c>
      <c r="AS4" s="196">
        <v>18.149999999999999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87.11</v>
      </c>
      <c r="L5" s="196">
        <v>31.52</v>
      </c>
      <c r="M5" s="196">
        <v>0</v>
      </c>
      <c r="N5" s="196">
        <v>0.55000000000000004</v>
      </c>
      <c r="O5" s="196">
        <v>1.86</v>
      </c>
      <c r="P5" s="196">
        <v>2.2999999999999998</v>
      </c>
      <c r="Q5" s="196">
        <v>0.78</v>
      </c>
      <c r="R5" s="196">
        <v>5.95</v>
      </c>
      <c r="S5" s="196">
        <v>3.81</v>
      </c>
      <c r="T5" s="196">
        <v>0</v>
      </c>
      <c r="U5" s="196">
        <v>10.08</v>
      </c>
      <c r="V5" s="196">
        <v>4.6100000000000003</v>
      </c>
      <c r="W5" s="196">
        <v>0.32</v>
      </c>
      <c r="X5" s="196">
        <v>0.92</v>
      </c>
      <c r="Y5" s="196">
        <v>0</v>
      </c>
      <c r="Z5" s="196">
        <v>18.97</v>
      </c>
      <c r="AA5" s="196">
        <v>13.28</v>
      </c>
      <c r="AB5" s="196">
        <v>0</v>
      </c>
      <c r="AC5" s="196">
        <v>1.55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12.6</v>
      </c>
      <c r="AL5" s="196">
        <v>0</v>
      </c>
      <c r="AM5" s="196">
        <v>0</v>
      </c>
      <c r="AN5" s="196">
        <v>0</v>
      </c>
      <c r="AO5" s="196">
        <v>231.75</v>
      </c>
      <c r="AP5" s="196">
        <v>6.75</v>
      </c>
      <c r="AQ5" s="196">
        <v>0</v>
      </c>
      <c r="AR5" s="196">
        <v>11.31</v>
      </c>
      <c r="AS5" s="196">
        <v>18.149999999999999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87.11</v>
      </c>
      <c r="L6" s="196">
        <v>31.52</v>
      </c>
      <c r="M6" s="196">
        <v>0</v>
      </c>
      <c r="N6" s="196">
        <v>0.55000000000000004</v>
      </c>
      <c r="O6" s="196">
        <v>1.86</v>
      </c>
      <c r="P6" s="196">
        <v>2.2999999999999998</v>
      </c>
      <c r="Q6" s="196">
        <v>0.78</v>
      </c>
      <c r="R6" s="196">
        <v>5.95</v>
      </c>
      <c r="S6" s="196">
        <v>3.81</v>
      </c>
      <c r="T6" s="196">
        <v>0</v>
      </c>
      <c r="U6" s="196">
        <v>10.08</v>
      </c>
      <c r="V6" s="196">
        <v>4.6100000000000003</v>
      </c>
      <c r="W6" s="196">
        <v>0.32</v>
      </c>
      <c r="X6" s="196">
        <v>0.92</v>
      </c>
      <c r="Y6" s="196">
        <v>0</v>
      </c>
      <c r="Z6" s="196">
        <v>18.97</v>
      </c>
      <c r="AA6" s="196">
        <v>13.28</v>
      </c>
      <c r="AB6" s="196">
        <v>0</v>
      </c>
      <c r="AC6" s="196">
        <v>1.55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12.6</v>
      </c>
      <c r="AL6" s="196">
        <v>0</v>
      </c>
      <c r="AM6" s="196">
        <v>0</v>
      </c>
      <c r="AN6" s="196">
        <v>0</v>
      </c>
      <c r="AO6" s="196">
        <v>231.75</v>
      </c>
      <c r="AP6" s="196">
        <v>6.75</v>
      </c>
      <c r="AQ6" s="196">
        <v>0</v>
      </c>
      <c r="AR6" s="196">
        <v>11.31</v>
      </c>
      <c r="AS6" s="196">
        <v>18.149999999999999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87.11</v>
      </c>
      <c r="L7" s="196">
        <v>31.52</v>
      </c>
      <c r="M7" s="196">
        <v>0</v>
      </c>
      <c r="N7" s="196">
        <v>0.55000000000000004</v>
      </c>
      <c r="O7" s="196">
        <v>1.86</v>
      </c>
      <c r="P7" s="196">
        <v>2.2999999999999998</v>
      </c>
      <c r="Q7" s="196">
        <v>0.79</v>
      </c>
      <c r="R7" s="196">
        <v>5.95</v>
      </c>
      <c r="S7" s="196">
        <v>3.81</v>
      </c>
      <c r="T7" s="196">
        <v>0</v>
      </c>
      <c r="U7" s="196">
        <v>10.08</v>
      </c>
      <c r="V7" s="196">
        <v>4.6100000000000003</v>
      </c>
      <c r="W7" s="196">
        <v>0.32</v>
      </c>
      <c r="X7" s="196">
        <v>0.92</v>
      </c>
      <c r="Y7" s="196">
        <v>0</v>
      </c>
      <c r="Z7" s="196">
        <v>18.97</v>
      </c>
      <c r="AA7" s="196">
        <v>13.28</v>
      </c>
      <c r="AB7" s="196">
        <v>0</v>
      </c>
      <c r="AC7" s="196">
        <v>1.55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12.6</v>
      </c>
      <c r="AL7" s="196">
        <v>0</v>
      </c>
      <c r="AM7" s="196">
        <v>0</v>
      </c>
      <c r="AN7" s="196">
        <v>0</v>
      </c>
      <c r="AO7" s="196">
        <v>231.75</v>
      </c>
      <c r="AP7" s="196">
        <v>6.75</v>
      </c>
      <c r="AQ7" s="196">
        <v>0</v>
      </c>
      <c r="AR7" s="196">
        <v>11.31</v>
      </c>
      <c r="AS7" s="196">
        <v>18.149999999999999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87.11</v>
      </c>
      <c r="L8" s="196">
        <v>31.52</v>
      </c>
      <c r="M8" s="196">
        <v>0</v>
      </c>
      <c r="N8" s="196">
        <v>0.55000000000000004</v>
      </c>
      <c r="O8" s="196">
        <v>1.86</v>
      </c>
      <c r="P8" s="196">
        <v>2.2999999999999998</v>
      </c>
      <c r="Q8" s="196">
        <v>0.79</v>
      </c>
      <c r="R8" s="196">
        <v>5.95</v>
      </c>
      <c r="S8" s="196">
        <v>3.81</v>
      </c>
      <c r="T8" s="196">
        <v>0</v>
      </c>
      <c r="U8" s="196">
        <v>10.08</v>
      </c>
      <c r="V8" s="196">
        <v>4.6100000000000003</v>
      </c>
      <c r="W8" s="196">
        <v>0.32</v>
      </c>
      <c r="X8" s="196">
        <v>0.92</v>
      </c>
      <c r="Y8" s="196">
        <v>0</v>
      </c>
      <c r="Z8" s="196">
        <v>18.97</v>
      </c>
      <c r="AA8" s="196">
        <v>13.28</v>
      </c>
      <c r="AB8" s="196">
        <v>0</v>
      </c>
      <c r="AC8" s="196">
        <v>1.55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12.6</v>
      </c>
      <c r="AL8" s="196">
        <v>0</v>
      </c>
      <c r="AM8" s="196">
        <v>0</v>
      </c>
      <c r="AN8" s="196">
        <v>0</v>
      </c>
      <c r="AO8" s="196">
        <v>231.75</v>
      </c>
      <c r="AP8" s="196">
        <v>6.75</v>
      </c>
      <c r="AQ8" s="196">
        <v>0</v>
      </c>
      <c r="AR8" s="196">
        <v>11.31</v>
      </c>
      <c r="AS8" s="196">
        <v>18.149999999999999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87.11</v>
      </c>
      <c r="L9" s="196">
        <v>31.52</v>
      </c>
      <c r="M9" s="196">
        <v>0</v>
      </c>
      <c r="N9" s="196">
        <v>0.55000000000000004</v>
      </c>
      <c r="O9" s="196">
        <v>1.86</v>
      </c>
      <c r="P9" s="196">
        <v>2.2999999999999998</v>
      </c>
      <c r="Q9" s="196">
        <v>0.79</v>
      </c>
      <c r="R9" s="196">
        <v>5.95</v>
      </c>
      <c r="S9" s="196">
        <v>3.81</v>
      </c>
      <c r="T9" s="196">
        <v>0</v>
      </c>
      <c r="U9" s="196">
        <v>10.08</v>
      </c>
      <c r="V9" s="196">
        <v>4.6100000000000003</v>
      </c>
      <c r="W9" s="196">
        <v>0.32</v>
      </c>
      <c r="X9" s="196">
        <v>0.92</v>
      </c>
      <c r="Y9" s="196">
        <v>0</v>
      </c>
      <c r="Z9" s="196">
        <v>18.97</v>
      </c>
      <c r="AA9" s="196">
        <v>13.28</v>
      </c>
      <c r="AB9" s="196">
        <v>0</v>
      </c>
      <c r="AC9" s="196">
        <v>1.55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12.6</v>
      </c>
      <c r="AL9" s="196">
        <v>0</v>
      </c>
      <c r="AM9" s="196">
        <v>0</v>
      </c>
      <c r="AN9" s="196">
        <v>0</v>
      </c>
      <c r="AO9" s="196">
        <v>231.75</v>
      </c>
      <c r="AP9" s="196">
        <v>6.75</v>
      </c>
      <c r="AQ9" s="196">
        <v>0</v>
      </c>
      <c r="AR9" s="196">
        <v>11.31</v>
      </c>
      <c r="AS9" s="196">
        <v>18.149999999999999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87.11</v>
      </c>
      <c r="L10" s="196">
        <v>31.52</v>
      </c>
      <c r="M10" s="196">
        <v>0</v>
      </c>
      <c r="N10" s="196">
        <v>0.55000000000000004</v>
      </c>
      <c r="O10" s="196">
        <v>1.86</v>
      </c>
      <c r="P10" s="196">
        <v>2.2999999999999998</v>
      </c>
      <c r="Q10" s="196">
        <v>0.79</v>
      </c>
      <c r="R10" s="196">
        <v>5.95</v>
      </c>
      <c r="S10" s="196">
        <v>3.81</v>
      </c>
      <c r="T10" s="196">
        <v>0</v>
      </c>
      <c r="U10" s="196">
        <v>10.08</v>
      </c>
      <c r="V10" s="196">
        <v>4.6100000000000003</v>
      </c>
      <c r="W10" s="196">
        <v>0.32</v>
      </c>
      <c r="X10" s="196">
        <v>0.92</v>
      </c>
      <c r="Y10" s="196">
        <v>0</v>
      </c>
      <c r="Z10" s="196">
        <v>18.97</v>
      </c>
      <c r="AA10" s="196">
        <v>13.28</v>
      </c>
      <c r="AB10" s="196">
        <v>0</v>
      </c>
      <c r="AC10" s="196">
        <v>1.55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12.6</v>
      </c>
      <c r="AL10" s="196">
        <v>0</v>
      </c>
      <c r="AM10" s="196">
        <v>0</v>
      </c>
      <c r="AN10" s="196">
        <v>0</v>
      </c>
      <c r="AO10" s="196">
        <v>231.75</v>
      </c>
      <c r="AP10" s="196">
        <v>6.75</v>
      </c>
      <c r="AQ10" s="196">
        <v>0</v>
      </c>
      <c r="AR10" s="196">
        <v>11.31</v>
      </c>
      <c r="AS10" s="196">
        <v>18.149999999999999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87.11</v>
      </c>
      <c r="L11" s="196">
        <v>31.52</v>
      </c>
      <c r="M11" s="196">
        <v>0</v>
      </c>
      <c r="N11" s="196">
        <v>0.55000000000000004</v>
      </c>
      <c r="O11" s="196">
        <v>1.86</v>
      </c>
      <c r="P11" s="196">
        <v>2.2999999999999998</v>
      </c>
      <c r="Q11" s="196">
        <v>0.79</v>
      </c>
      <c r="R11" s="196">
        <v>5.95</v>
      </c>
      <c r="S11" s="196">
        <v>3.81</v>
      </c>
      <c r="T11" s="196">
        <v>0</v>
      </c>
      <c r="U11" s="196">
        <v>10.08</v>
      </c>
      <c r="V11" s="196">
        <v>4.6100000000000003</v>
      </c>
      <c r="W11" s="196">
        <v>0.32</v>
      </c>
      <c r="X11" s="196">
        <v>0.92</v>
      </c>
      <c r="Y11" s="196">
        <v>0</v>
      </c>
      <c r="Z11" s="196">
        <v>18.97</v>
      </c>
      <c r="AA11" s="196">
        <v>13.28</v>
      </c>
      <c r="AB11" s="196">
        <v>0</v>
      </c>
      <c r="AC11" s="196">
        <v>1.55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12.6</v>
      </c>
      <c r="AL11" s="196">
        <v>0</v>
      </c>
      <c r="AM11" s="196">
        <v>0</v>
      </c>
      <c r="AN11" s="196">
        <v>0</v>
      </c>
      <c r="AO11" s="196">
        <v>231.75</v>
      </c>
      <c r="AP11" s="196">
        <v>6.75</v>
      </c>
      <c r="AQ11" s="196">
        <v>0</v>
      </c>
      <c r="AR11" s="196">
        <v>11.31</v>
      </c>
      <c r="AS11" s="196">
        <v>18.149999999999999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87.11</v>
      </c>
      <c r="L12" s="196">
        <v>31.52</v>
      </c>
      <c r="M12" s="196">
        <v>0</v>
      </c>
      <c r="N12" s="196">
        <v>0.55000000000000004</v>
      </c>
      <c r="O12" s="196">
        <v>1.86</v>
      </c>
      <c r="P12" s="196">
        <v>2.2999999999999998</v>
      </c>
      <c r="Q12" s="196">
        <v>0.79</v>
      </c>
      <c r="R12" s="196">
        <v>5.95</v>
      </c>
      <c r="S12" s="196">
        <v>3.81</v>
      </c>
      <c r="T12" s="196">
        <v>0</v>
      </c>
      <c r="U12" s="196">
        <v>10.08</v>
      </c>
      <c r="V12" s="196">
        <v>4.6100000000000003</v>
      </c>
      <c r="W12" s="196">
        <v>0.32</v>
      </c>
      <c r="X12" s="196">
        <v>0.92</v>
      </c>
      <c r="Y12" s="196">
        <v>0</v>
      </c>
      <c r="Z12" s="196">
        <v>18.97</v>
      </c>
      <c r="AA12" s="196">
        <v>13.28</v>
      </c>
      <c r="AB12" s="196">
        <v>0</v>
      </c>
      <c r="AC12" s="196">
        <v>1.55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12.6</v>
      </c>
      <c r="AL12" s="196">
        <v>0</v>
      </c>
      <c r="AM12" s="196">
        <v>0</v>
      </c>
      <c r="AN12" s="196">
        <v>0</v>
      </c>
      <c r="AO12" s="196">
        <v>231.75</v>
      </c>
      <c r="AP12" s="196">
        <v>6.75</v>
      </c>
      <c r="AQ12" s="196">
        <v>0</v>
      </c>
      <c r="AR12" s="196">
        <v>11.31</v>
      </c>
      <c r="AS12" s="196">
        <v>18.149999999999999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85.19</v>
      </c>
      <c r="L13" s="196">
        <v>31.52</v>
      </c>
      <c r="M13" s="196">
        <v>0</v>
      </c>
      <c r="N13" s="196">
        <v>0.55000000000000004</v>
      </c>
      <c r="O13" s="196">
        <v>1.86</v>
      </c>
      <c r="P13" s="196">
        <v>2.2999999999999998</v>
      </c>
      <c r="Q13" s="196">
        <v>0.79</v>
      </c>
      <c r="R13" s="196">
        <v>6.13</v>
      </c>
      <c r="S13" s="196">
        <v>3.81</v>
      </c>
      <c r="T13" s="196">
        <v>0</v>
      </c>
      <c r="U13" s="196">
        <v>10.08</v>
      </c>
      <c r="V13" s="196">
        <v>0.17</v>
      </c>
      <c r="W13" s="196">
        <v>0.32</v>
      </c>
      <c r="X13" s="196">
        <v>0.92</v>
      </c>
      <c r="Y13" s="196">
        <v>0</v>
      </c>
      <c r="Z13" s="196">
        <v>1.3</v>
      </c>
      <c r="AA13" s="196">
        <v>13.63</v>
      </c>
      <c r="AB13" s="196">
        <v>0</v>
      </c>
      <c r="AC13" s="196">
        <v>1.55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6.75</v>
      </c>
      <c r="AQ13" s="196">
        <v>0</v>
      </c>
      <c r="AR13" s="196">
        <v>11.31</v>
      </c>
      <c r="AS13" s="196">
        <v>18.149999999999999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85.19</v>
      </c>
      <c r="L14" s="196">
        <v>31.52</v>
      </c>
      <c r="M14" s="196">
        <v>0</v>
      </c>
      <c r="N14" s="196">
        <v>0.55000000000000004</v>
      </c>
      <c r="O14" s="196">
        <v>1.86</v>
      </c>
      <c r="P14" s="196">
        <v>2.2999999999999998</v>
      </c>
      <c r="Q14" s="196">
        <v>0.79</v>
      </c>
      <c r="R14" s="196">
        <v>6.13</v>
      </c>
      <c r="S14" s="196">
        <v>3.81</v>
      </c>
      <c r="T14" s="196">
        <v>0</v>
      </c>
      <c r="U14" s="196">
        <v>10.08</v>
      </c>
      <c r="V14" s="196">
        <v>0.17</v>
      </c>
      <c r="W14" s="196">
        <v>0.32</v>
      </c>
      <c r="X14" s="196">
        <v>0.92</v>
      </c>
      <c r="Y14" s="196">
        <v>0</v>
      </c>
      <c r="Z14" s="196">
        <v>1.3</v>
      </c>
      <c r="AA14" s="196">
        <v>13.63</v>
      </c>
      <c r="AB14" s="196">
        <v>0</v>
      </c>
      <c r="AC14" s="196">
        <v>1.55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6.75</v>
      </c>
      <c r="AQ14" s="196">
        <v>0</v>
      </c>
      <c r="AR14" s="196">
        <v>11.31</v>
      </c>
      <c r="AS14" s="196">
        <v>18.149999999999999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85.19</v>
      </c>
      <c r="L15" s="196">
        <v>31.52</v>
      </c>
      <c r="M15" s="196">
        <v>0</v>
      </c>
      <c r="N15" s="196">
        <v>0.55000000000000004</v>
      </c>
      <c r="O15" s="196">
        <v>1.86</v>
      </c>
      <c r="P15" s="196">
        <v>2.2999999999999998</v>
      </c>
      <c r="Q15" s="196">
        <v>0.79</v>
      </c>
      <c r="R15" s="196">
        <v>6.13</v>
      </c>
      <c r="S15" s="196">
        <v>3.81</v>
      </c>
      <c r="T15" s="196">
        <v>0</v>
      </c>
      <c r="U15" s="196">
        <v>10.08</v>
      </c>
      <c r="V15" s="196">
        <v>0.17</v>
      </c>
      <c r="W15" s="196">
        <v>0.32</v>
      </c>
      <c r="X15" s="196">
        <v>0.92</v>
      </c>
      <c r="Y15" s="196">
        <v>0</v>
      </c>
      <c r="Z15" s="196">
        <v>1.3</v>
      </c>
      <c r="AA15" s="196">
        <v>13.63</v>
      </c>
      <c r="AB15" s="196">
        <v>0</v>
      </c>
      <c r="AC15" s="196">
        <v>1.55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11.31</v>
      </c>
      <c r="AS15" s="196">
        <v>18.149999999999999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85.19</v>
      </c>
      <c r="L16" s="196">
        <v>31.52</v>
      </c>
      <c r="M16" s="196">
        <v>0</v>
      </c>
      <c r="N16" s="196">
        <v>0.55000000000000004</v>
      </c>
      <c r="O16" s="196">
        <v>1.86</v>
      </c>
      <c r="P16" s="196">
        <v>2.2999999999999998</v>
      </c>
      <c r="Q16" s="196">
        <v>0.79</v>
      </c>
      <c r="R16" s="196">
        <v>6.13</v>
      </c>
      <c r="S16" s="196">
        <v>3.81</v>
      </c>
      <c r="T16" s="196">
        <v>0</v>
      </c>
      <c r="U16" s="196">
        <v>10.08</v>
      </c>
      <c r="V16" s="196">
        <v>0.17</v>
      </c>
      <c r="W16" s="196">
        <v>0.32</v>
      </c>
      <c r="X16" s="196">
        <v>0.92</v>
      </c>
      <c r="Y16" s="196">
        <v>0</v>
      </c>
      <c r="Z16" s="196">
        <v>1.3</v>
      </c>
      <c r="AA16" s="196">
        <v>13.63</v>
      </c>
      <c r="AB16" s="196">
        <v>0</v>
      </c>
      <c r="AC16" s="196">
        <v>1.55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11.31</v>
      </c>
      <c r="AS16" s="196">
        <v>18.149999999999999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85.19</v>
      </c>
      <c r="L17" s="196">
        <v>31.52</v>
      </c>
      <c r="M17" s="196">
        <v>0</v>
      </c>
      <c r="N17" s="196">
        <v>0.55000000000000004</v>
      </c>
      <c r="O17" s="196">
        <v>1.86</v>
      </c>
      <c r="P17" s="196">
        <v>2.2999999999999998</v>
      </c>
      <c r="Q17" s="196">
        <v>0.79</v>
      </c>
      <c r="R17" s="196">
        <v>6.13</v>
      </c>
      <c r="S17" s="196">
        <v>3.81</v>
      </c>
      <c r="T17" s="196">
        <v>0</v>
      </c>
      <c r="U17" s="196">
        <v>10.08</v>
      </c>
      <c r="V17" s="196">
        <v>0.17</v>
      </c>
      <c r="W17" s="196">
        <v>0.32</v>
      </c>
      <c r="X17" s="196">
        <v>0.92</v>
      </c>
      <c r="Y17" s="196">
        <v>0</v>
      </c>
      <c r="Z17" s="196">
        <v>1.3</v>
      </c>
      <c r="AA17" s="196">
        <v>13.63</v>
      </c>
      <c r="AB17" s="196">
        <v>0</v>
      </c>
      <c r="AC17" s="196">
        <v>1.55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11.31</v>
      </c>
      <c r="AS17" s="196">
        <v>18.149999999999999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85.19</v>
      </c>
      <c r="L18" s="196">
        <v>31.52</v>
      </c>
      <c r="M18" s="196">
        <v>0</v>
      </c>
      <c r="N18" s="196">
        <v>0.55000000000000004</v>
      </c>
      <c r="O18" s="196">
        <v>1.86</v>
      </c>
      <c r="P18" s="196">
        <v>2.2999999999999998</v>
      </c>
      <c r="Q18" s="196">
        <v>0.79</v>
      </c>
      <c r="R18" s="196">
        <v>6.13</v>
      </c>
      <c r="S18" s="196">
        <v>3.81</v>
      </c>
      <c r="T18" s="196">
        <v>0</v>
      </c>
      <c r="U18" s="196">
        <v>10.08</v>
      </c>
      <c r="V18" s="196">
        <v>0.17</v>
      </c>
      <c r="W18" s="196">
        <v>0.32</v>
      </c>
      <c r="X18" s="196">
        <v>0.92</v>
      </c>
      <c r="Y18" s="196">
        <v>0</v>
      </c>
      <c r="Z18" s="196">
        <v>1.3</v>
      </c>
      <c r="AA18" s="196">
        <v>13.63</v>
      </c>
      <c r="AB18" s="196">
        <v>0</v>
      </c>
      <c r="AC18" s="196">
        <v>1.55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11.31</v>
      </c>
      <c r="AS18" s="196">
        <v>18.149999999999999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85.19</v>
      </c>
      <c r="L19" s="196">
        <v>31.52</v>
      </c>
      <c r="M19" s="196">
        <v>0</v>
      </c>
      <c r="N19" s="196">
        <v>0.55000000000000004</v>
      </c>
      <c r="O19" s="196">
        <v>1.86</v>
      </c>
      <c r="P19" s="196">
        <v>2.2999999999999998</v>
      </c>
      <c r="Q19" s="196">
        <v>0.78</v>
      </c>
      <c r="R19" s="196">
        <v>6.13</v>
      </c>
      <c r="S19" s="196">
        <v>3.81</v>
      </c>
      <c r="T19" s="196">
        <v>0</v>
      </c>
      <c r="U19" s="196">
        <v>10.08</v>
      </c>
      <c r="V19" s="196">
        <v>0.17</v>
      </c>
      <c r="W19" s="196">
        <v>0.32</v>
      </c>
      <c r="X19" s="196">
        <v>0.92</v>
      </c>
      <c r="Y19" s="196">
        <v>0</v>
      </c>
      <c r="Z19" s="196">
        <v>1.3</v>
      </c>
      <c r="AA19" s="196">
        <v>13.63</v>
      </c>
      <c r="AB19" s="196">
        <v>0</v>
      </c>
      <c r="AC19" s="196">
        <v>1.55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6.75</v>
      </c>
      <c r="AQ19" s="196">
        <v>0</v>
      </c>
      <c r="AR19" s="196">
        <v>11.31</v>
      </c>
      <c r="AS19" s="196">
        <v>18.149999999999999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85.19</v>
      </c>
      <c r="L20" s="196">
        <v>31.52</v>
      </c>
      <c r="M20" s="196">
        <v>0</v>
      </c>
      <c r="N20" s="196">
        <v>0.55000000000000004</v>
      </c>
      <c r="O20" s="196">
        <v>1.86</v>
      </c>
      <c r="P20" s="196">
        <v>2.2999999999999998</v>
      </c>
      <c r="Q20" s="196">
        <v>0.78</v>
      </c>
      <c r="R20" s="196">
        <v>6.13</v>
      </c>
      <c r="S20" s="196">
        <v>3.81</v>
      </c>
      <c r="T20" s="196">
        <v>0</v>
      </c>
      <c r="U20" s="196">
        <v>10.08</v>
      </c>
      <c r="V20" s="196">
        <v>0.17</v>
      </c>
      <c r="W20" s="196">
        <v>0.32</v>
      </c>
      <c r="X20" s="196">
        <v>0.92</v>
      </c>
      <c r="Y20" s="196">
        <v>0</v>
      </c>
      <c r="Z20" s="196">
        <v>1.3</v>
      </c>
      <c r="AA20" s="196">
        <v>13.63</v>
      </c>
      <c r="AB20" s="196">
        <v>0</v>
      </c>
      <c r="AC20" s="196">
        <v>1.55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9.1</v>
      </c>
      <c r="AL20" s="196">
        <v>0</v>
      </c>
      <c r="AM20" s="196">
        <v>0</v>
      </c>
      <c r="AN20" s="196">
        <v>0</v>
      </c>
      <c r="AO20" s="196">
        <v>164.25</v>
      </c>
      <c r="AP20" s="196">
        <v>6.75</v>
      </c>
      <c r="AQ20" s="196">
        <v>0</v>
      </c>
      <c r="AR20" s="196">
        <v>11.31</v>
      </c>
      <c r="AS20" s="196">
        <v>18.149999999999999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85.19</v>
      </c>
      <c r="L21" s="196">
        <v>31.52</v>
      </c>
      <c r="M21" s="196">
        <v>0</v>
      </c>
      <c r="N21" s="196">
        <v>0.55000000000000004</v>
      </c>
      <c r="O21" s="196">
        <v>1.86</v>
      </c>
      <c r="P21" s="196">
        <v>2.2999999999999998</v>
      </c>
      <c r="Q21" s="196">
        <v>0.78</v>
      </c>
      <c r="R21" s="196">
        <v>6.13</v>
      </c>
      <c r="S21" s="196">
        <v>3.81</v>
      </c>
      <c r="T21" s="196">
        <v>0</v>
      </c>
      <c r="U21" s="196">
        <v>10.08</v>
      </c>
      <c r="V21" s="196">
        <v>4.6100000000000003</v>
      </c>
      <c r="W21" s="196">
        <v>4.99</v>
      </c>
      <c r="X21" s="196">
        <v>15.35</v>
      </c>
      <c r="Y21" s="196">
        <v>0</v>
      </c>
      <c r="Z21" s="196">
        <v>1.3</v>
      </c>
      <c r="AA21" s="196">
        <v>13.63</v>
      </c>
      <c r="AB21" s="196">
        <v>0</v>
      </c>
      <c r="AC21" s="196">
        <v>1.55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12.6</v>
      </c>
      <c r="AL21" s="196">
        <v>0</v>
      </c>
      <c r="AM21" s="196">
        <v>0</v>
      </c>
      <c r="AN21" s="196">
        <v>0</v>
      </c>
      <c r="AO21" s="196">
        <v>164.25</v>
      </c>
      <c r="AP21" s="196">
        <v>6.75</v>
      </c>
      <c r="AQ21" s="196">
        <v>0</v>
      </c>
      <c r="AR21" s="196">
        <v>11.31</v>
      </c>
      <c r="AS21" s="196">
        <v>18.149999999999999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85.19</v>
      </c>
      <c r="L22" s="196">
        <v>31.52</v>
      </c>
      <c r="M22" s="196">
        <v>0</v>
      </c>
      <c r="N22" s="196">
        <v>0.55000000000000004</v>
      </c>
      <c r="O22" s="196">
        <v>1.86</v>
      </c>
      <c r="P22" s="196">
        <v>2.2999999999999998</v>
      </c>
      <c r="Q22" s="196">
        <v>0.78</v>
      </c>
      <c r="R22" s="196">
        <v>6.13</v>
      </c>
      <c r="S22" s="196">
        <v>3.81</v>
      </c>
      <c r="T22" s="196">
        <v>0</v>
      </c>
      <c r="U22" s="196">
        <v>10.08</v>
      </c>
      <c r="V22" s="196">
        <v>4.6100000000000003</v>
      </c>
      <c r="W22" s="196">
        <v>4.99</v>
      </c>
      <c r="X22" s="196">
        <v>15.35</v>
      </c>
      <c r="Y22" s="196">
        <v>0</v>
      </c>
      <c r="Z22" s="196">
        <v>1.3</v>
      </c>
      <c r="AA22" s="196">
        <v>13.63</v>
      </c>
      <c r="AB22" s="196">
        <v>0</v>
      </c>
      <c r="AC22" s="196">
        <v>1.55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12.6</v>
      </c>
      <c r="AL22" s="196">
        <v>0</v>
      </c>
      <c r="AM22" s="196">
        <v>0</v>
      </c>
      <c r="AN22" s="196">
        <v>0</v>
      </c>
      <c r="AO22" s="196">
        <v>164.25</v>
      </c>
      <c r="AP22" s="196">
        <v>0</v>
      </c>
      <c r="AQ22" s="196">
        <v>0</v>
      </c>
      <c r="AR22" s="196">
        <v>11.31</v>
      </c>
      <c r="AS22" s="196">
        <v>18.149999999999999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85.19</v>
      </c>
      <c r="L23" s="196">
        <v>31.52</v>
      </c>
      <c r="M23" s="196">
        <v>0</v>
      </c>
      <c r="N23" s="196">
        <v>0.55000000000000004</v>
      </c>
      <c r="O23" s="196">
        <v>1.86</v>
      </c>
      <c r="P23" s="196">
        <v>2.2999999999999998</v>
      </c>
      <c r="Q23" s="196">
        <v>0.78</v>
      </c>
      <c r="R23" s="196">
        <v>6.13</v>
      </c>
      <c r="S23" s="196">
        <v>3.81</v>
      </c>
      <c r="T23" s="196">
        <v>0</v>
      </c>
      <c r="U23" s="196">
        <v>10.08</v>
      </c>
      <c r="V23" s="196">
        <v>4.6100000000000003</v>
      </c>
      <c r="W23" s="196">
        <v>4.99</v>
      </c>
      <c r="X23" s="196">
        <v>15.35</v>
      </c>
      <c r="Y23" s="196">
        <v>0</v>
      </c>
      <c r="Z23" s="196">
        <v>1.3</v>
      </c>
      <c r="AA23" s="196">
        <v>13.63</v>
      </c>
      <c r="AB23" s="196">
        <v>0</v>
      </c>
      <c r="AC23" s="196">
        <v>1.55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12.6</v>
      </c>
      <c r="AL23" s="196">
        <v>0</v>
      </c>
      <c r="AM23" s="196">
        <v>0</v>
      </c>
      <c r="AN23" s="196">
        <v>0</v>
      </c>
      <c r="AO23" s="196">
        <v>164.25</v>
      </c>
      <c r="AP23" s="196">
        <v>6.75</v>
      </c>
      <c r="AQ23" s="196">
        <v>0</v>
      </c>
      <c r="AR23" s="196">
        <v>11.31</v>
      </c>
      <c r="AS23" s="196">
        <v>18.149999999999999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85.19</v>
      </c>
      <c r="L24" s="196">
        <v>31.52</v>
      </c>
      <c r="M24" s="196">
        <v>0</v>
      </c>
      <c r="N24" s="196">
        <v>0.55000000000000004</v>
      </c>
      <c r="O24" s="196">
        <v>1.86</v>
      </c>
      <c r="P24" s="196">
        <v>2.2999999999999998</v>
      </c>
      <c r="Q24" s="196">
        <v>0.78</v>
      </c>
      <c r="R24" s="196">
        <v>6.13</v>
      </c>
      <c r="S24" s="196">
        <v>3.81</v>
      </c>
      <c r="T24" s="196">
        <v>0</v>
      </c>
      <c r="U24" s="196">
        <v>10.08</v>
      </c>
      <c r="V24" s="196">
        <v>4.6100000000000003</v>
      </c>
      <c r="W24" s="196">
        <v>4.99</v>
      </c>
      <c r="X24" s="196">
        <v>15.35</v>
      </c>
      <c r="Y24" s="196">
        <v>0</v>
      </c>
      <c r="Z24" s="196">
        <v>1.3</v>
      </c>
      <c r="AA24" s="196">
        <v>13.63</v>
      </c>
      <c r="AB24" s="196">
        <v>0</v>
      </c>
      <c r="AC24" s="196">
        <v>1.55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12.6</v>
      </c>
      <c r="AL24" s="196">
        <v>0</v>
      </c>
      <c r="AM24" s="196">
        <v>0</v>
      </c>
      <c r="AN24" s="196">
        <v>0</v>
      </c>
      <c r="AO24" s="196">
        <v>164.25</v>
      </c>
      <c r="AP24" s="196">
        <v>6.75</v>
      </c>
      <c r="AQ24" s="196">
        <v>0</v>
      </c>
      <c r="AR24" s="196">
        <v>11.31</v>
      </c>
      <c r="AS24" s="196">
        <v>18.149999999999999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85.19</v>
      </c>
      <c r="L25" s="196">
        <v>31.52</v>
      </c>
      <c r="M25" s="196">
        <v>0</v>
      </c>
      <c r="N25" s="196">
        <v>0.55000000000000004</v>
      </c>
      <c r="O25" s="196">
        <v>1.86</v>
      </c>
      <c r="P25" s="196">
        <v>2.2999999999999998</v>
      </c>
      <c r="Q25" s="196">
        <v>0.78</v>
      </c>
      <c r="R25" s="196">
        <v>6.13</v>
      </c>
      <c r="S25" s="196">
        <v>3.81</v>
      </c>
      <c r="T25" s="196">
        <v>0</v>
      </c>
      <c r="U25" s="196">
        <v>10.08</v>
      </c>
      <c r="V25" s="196">
        <v>4.6100000000000003</v>
      </c>
      <c r="W25" s="196">
        <v>4.99</v>
      </c>
      <c r="X25" s="196">
        <v>15.35</v>
      </c>
      <c r="Y25" s="196">
        <v>0</v>
      </c>
      <c r="Z25" s="196">
        <v>1.3</v>
      </c>
      <c r="AA25" s="196">
        <v>13.63</v>
      </c>
      <c r="AB25" s="196">
        <v>0</v>
      </c>
      <c r="AC25" s="196">
        <v>1.55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12.6</v>
      </c>
      <c r="AL25" s="196">
        <v>0</v>
      </c>
      <c r="AM25" s="196">
        <v>0</v>
      </c>
      <c r="AN25" s="196">
        <v>0</v>
      </c>
      <c r="AO25" s="196">
        <v>164.25</v>
      </c>
      <c r="AP25" s="196">
        <v>6.75</v>
      </c>
      <c r="AQ25" s="196">
        <v>0</v>
      </c>
      <c r="AR25" s="196">
        <v>11.31</v>
      </c>
      <c r="AS25" s="196">
        <v>18.149999999999999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85.19</v>
      </c>
      <c r="L26" s="196">
        <v>31.52</v>
      </c>
      <c r="M26" s="196">
        <v>0</v>
      </c>
      <c r="N26" s="196">
        <v>0.55000000000000004</v>
      </c>
      <c r="O26" s="196">
        <v>1.86</v>
      </c>
      <c r="P26" s="196">
        <v>2.2999999999999998</v>
      </c>
      <c r="Q26" s="196">
        <v>0.78</v>
      </c>
      <c r="R26" s="196">
        <v>0.4</v>
      </c>
      <c r="S26" s="196">
        <v>3.81</v>
      </c>
      <c r="T26" s="196">
        <v>0</v>
      </c>
      <c r="U26" s="196">
        <v>10.08</v>
      </c>
      <c r="V26" s="196">
        <v>4.6100000000000003</v>
      </c>
      <c r="W26" s="196">
        <v>4.99</v>
      </c>
      <c r="X26" s="196">
        <v>15.35</v>
      </c>
      <c r="Y26" s="196">
        <v>0</v>
      </c>
      <c r="Z26" s="196">
        <v>1.3</v>
      </c>
      <c r="AA26" s="196">
        <v>13.63</v>
      </c>
      <c r="AB26" s="196">
        <v>0</v>
      </c>
      <c r="AC26" s="196">
        <v>1.55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12.6</v>
      </c>
      <c r="AL26" s="196">
        <v>0</v>
      </c>
      <c r="AM26" s="196">
        <v>0</v>
      </c>
      <c r="AN26" s="196">
        <v>0</v>
      </c>
      <c r="AO26" s="196">
        <v>164.25</v>
      </c>
      <c r="AP26" s="196">
        <v>6.75</v>
      </c>
      <c r="AQ26" s="196">
        <v>0</v>
      </c>
      <c r="AR26" s="196">
        <v>11.31</v>
      </c>
      <c r="AS26" s="196">
        <v>18.149999999999999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55.33</v>
      </c>
      <c r="L27" s="196">
        <v>8.34</v>
      </c>
      <c r="M27" s="196">
        <v>0</v>
      </c>
      <c r="N27" s="196">
        <v>0.55000000000000004</v>
      </c>
      <c r="O27" s="196">
        <v>1.86</v>
      </c>
      <c r="P27" s="196">
        <v>2.2999999999999998</v>
      </c>
      <c r="Q27" s="196">
        <v>0.1</v>
      </c>
      <c r="R27" s="196">
        <v>0.4</v>
      </c>
      <c r="S27" s="196">
        <v>0.25</v>
      </c>
      <c r="T27" s="196">
        <v>0</v>
      </c>
      <c r="U27" s="196">
        <v>10.08</v>
      </c>
      <c r="V27" s="196">
        <v>4.6100000000000003</v>
      </c>
      <c r="W27" s="196">
        <v>4.99</v>
      </c>
      <c r="X27" s="196">
        <v>5.72</v>
      </c>
      <c r="Y27" s="196">
        <v>0</v>
      </c>
      <c r="Z27" s="196">
        <v>1.3</v>
      </c>
      <c r="AA27" s="196">
        <v>0.85</v>
      </c>
      <c r="AB27" s="196">
        <v>0</v>
      </c>
      <c r="AC27" s="196">
        <v>1.55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12.6</v>
      </c>
      <c r="AL27" s="196">
        <v>0</v>
      </c>
      <c r="AM27" s="196">
        <v>0</v>
      </c>
      <c r="AN27" s="196">
        <v>0</v>
      </c>
      <c r="AO27" s="196">
        <v>164.25</v>
      </c>
      <c r="AP27" s="196">
        <v>6.75</v>
      </c>
      <c r="AQ27" s="196">
        <v>0</v>
      </c>
      <c r="AR27" s="196">
        <v>11.31</v>
      </c>
      <c r="AS27" s="196">
        <v>18.149999999999999</v>
      </c>
      <c r="AT27" s="196">
        <v>23.38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9.3000000000000007</v>
      </c>
      <c r="L28" s="196">
        <v>2.41</v>
      </c>
      <c r="M28" s="196">
        <v>0</v>
      </c>
      <c r="N28" s="196">
        <v>0.55000000000000004</v>
      </c>
      <c r="O28" s="196">
        <v>1.86</v>
      </c>
      <c r="P28" s="196">
        <v>2.2999999999999998</v>
      </c>
      <c r="Q28" s="196">
        <v>0.1</v>
      </c>
      <c r="R28" s="196">
        <v>0.4</v>
      </c>
      <c r="S28" s="196">
        <v>0.25</v>
      </c>
      <c r="T28" s="196">
        <v>0</v>
      </c>
      <c r="U28" s="196">
        <v>10.08</v>
      </c>
      <c r="V28" s="196">
        <v>4.6100000000000003</v>
      </c>
      <c r="W28" s="196">
        <v>0.33</v>
      </c>
      <c r="X28" s="196">
        <v>0.92</v>
      </c>
      <c r="Y28" s="196">
        <v>0</v>
      </c>
      <c r="Z28" s="196">
        <v>1.3</v>
      </c>
      <c r="AA28" s="196">
        <v>0.85</v>
      </c>
      <c r="AB28" s="196">
        <v>0</v>
      </c>
      <c r="AC28" s="196">
        <v>1.55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12.6</v>
      </c>
      <c r="AL28" s="196">
        <v>0</v>
      </c>
      <c r="AM28" s="196">
        <v>0</v>
      </c>
      <c r="AN28" s="196">
        <v>0</v>
      </c>
      <c r="AO28" s="196">
        <v>164.25</v>
      </c>
      <c r="AP28" s="196">
        <v>6.75</v>
      </c>
      <c r="AQ28" s="196">
        <v>0</v>
      </c>
      <c r="AR28" s="196">
        <v>11.31</v>
      </c>
      <c r="AS28" s="196">
        <v>18.010000000000002</v>
      </c>
      <c r="AT28" s="196">
        <v>23.38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6.06</v>
      </c>
      <c r="L29" s="196">
        <v>2.41</v>
      </c>
      <c r="M29" s="196">
        <v>0</v>
      </c>
      <c r="N29" s="196">
        <v>0.55000000000000004</v>
      </c>
      <c r="O29" s="196">
        <v>1.86</v>
      </c>
      <c r="P29" s="196">
        <v>2.2999999999999998</v>
      </c>
      <c r="Q29" s="196">
        <v>0.1</v>
      </c>
      <c r="R29" s="196">
        <v>0.4</v>
      </c>
      <c r="S29" s="196">
        <v>0.25</v>
      </c>
      <c r="T29" s="196">
        <v>0</v>
      </c>
      <c r="U29" s="196">
        <v>10.08</v>
      </c>
      <c r="V29" s="196">
        <v>0.17</v>
      </c>
      <c r="W29" s="196">
        <v>0.33</v>
      </c>
      <c r="X29" s="196">
        <v>0.92</v>
      </c>
      <c r="Y29" s="196">
        <v>0</v>
      </c>
      <c r="Z29" s="196">
        <v>1.3</v>
      </c>
      <c r="AA29" s="196">
        <v>0.85</v>
      </c>
      <c r="AB29" s="196">
        <v>0</v>
      </c>
      <c r="AC29" s="196">
        <v>1.55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164.25</v>
      </c>
      <c r="AP29" s="196">
        <v>6.75</v>
      </c>
      <c r="AQ29" s="196">
        <v>0</v>
      </c>
      <c r="AR29" s="196">
        <v>11.31</v>
      </c>
      <c r="AS29" s="196">
        <v>18.010000000000002</v>
      </c>
      <c r="AT29" s="196">
        <v>23.38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6.06</v>
      </c>
      <c r="L30" s="196">
        <v>2.41</v>
      </c>
      <c r="M30" s="196">
        <v>0</v>
      </c>
      <c r="N30" s="196">
        <v>0.55000000000000004</v>
      </c>
      <c r="O30" s="196">
        <v>1.86</v>
      </c>
      <c r="P30" s="196">
        <v>2.2999999999999998</v>
      </c>
      <c r="Q30" s="196">
        <v>0.1</v>
      </c>
      <c r="R30" s="196">
        <v>0.4</v>
      </c>
      <c r="S30" s="196">
        <v>0.25</v>
      </c>
      <c r="T30" s="196">
        <v>0</v>
      </c>
      <c r="U30" s="196">
        <v>10.08</v>
      </c>
      <c r="V30" s="196">
        <v>0.17</v>
      </c>
      <c r="W30" s="196">
        <v>0.33</v>
      </c>
      <c r="X30" s="196">
        <v>0.92</v>
      </c>
      <c r="Y30" s="196">
        <v>0</v>
      </c>
      <c r="Z30" s="196">
        <v>1.3</v>
      </c>
      <c r="AA30" s="196">
        <v>0.85</v>
      </c>
      <c r="AB30" s="196">
        <v>0</v>
      </c>
      <c r="AC30" s="196">
        <v>1.55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12.6</v>
      </c>
      <c r="AL30" s="196">
        <v>0</v>
      </c>
      <c r="AM30" s="196">
        <v>0</v>
      </c>
      <c r="AN30" s="196">
        <v>0</v>
      </c>
      <c r="AO30" s="196">
        <v>164.25</v>
      </c>
      <c r="AP30" s="196">
        <v>6.75</v>
      </c>
      <c r="AQ30" s="196">
        <v>0</v>
      </c>
      <c r="AR30" s="196">
        <v>11.31</v>
      </c>
      <c r="AS30" s="196">
        <v>18.010000000000002</v>
      </c>
      <c r="AT30" s="196">
        <v>23.38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6.06</v>
      </c>
      <c r="L31" s="196">
        <v>2.41</v>
      </c>
      <c r="M31" s="196">
        <v>0</v>
      </c>
      <c r="N31" s="196">
        <v>0.55000000000000004</v>
      </c>
      <c r="O31" s="196">
        <v>1.86</v>
      </c>
      <c r="P31" s="196">
        <v>2.2999999999999998</v>
      </c>
      <c r="Q31" s="196">
        <v>0.1</v>
      </c>
      <c r="R31" s="196">
        <v>0.24</v>
      </c>
      <c r="S31" s="196">
        <v>0.46</v>
      </c>
      <c r="T31" s="196">
        <v>0</v>
      </c>
      <c r="U31" s="196">
        <v>10.08</v>
      </c>
      <c r="V31" s="196">
        <v>0.17</v>
      </c>
      <c r="W31" s="196">
        <v>0.33</v>
      </c>
      <c r="X31" s="196">
        <v>0.92</v>
      </c>
      <c r="Y31" s="196">
        <v>0</v>
      </c>
      <c r="Z31" s="196">
        <v>1.3</v>
      </c>
      <c r="AA31" s="196">
        <v>0.85</v>
      </c>
      <c r="AB31" s="196">
        <v>0</v>
      </c>
      <c r="AC31" s="196">
        <v>1.55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0.05</v>
      </c>
      <c r="AL31" s="196">
        <v>0</v>
      </c>
      <c r="AM31" s="196">
        <v>0</v>
      </c>
      <c r="AN31" s="196">
        <v>0</v>
      </c>
      <c r="AO31" s="196">
        <v>164.25</v>
      </c>
      <c r="AP31" s="196">
        <v>0</v>
      </c>
      <c r="AQ31" s="196">
        <v>0</v>
      </c>
      <c r="AR31" s="196">
        <v>11.31</v>
      </c>
      <c r="AS31" s="196">
        <v>18.010000000000002</v>
      </c>
      <c r="AT31" s="196">
        <v>23.38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6.06</v>
      </c>
      <c r="L32" s="196">
        <v>2.41</v>
      </c>
      <c r="M32" s="196">
        <v>0</v>
      </c>
      <c r="N32" s="196">
        <v>0.55000000000000004</v>
      </c>
      <c r="O32" s="196">
        <v>1.86</v>
      </c>
      <c r="P32" s="196">
        <v>2.2999999999999998</v>
      </c>
      <c r="Q32" s="196">
        <v>0.1</v>
      </c>
      <c r="R32" s="196">
        <v>0.24</v>
      </c>
      <c r="S32" s="196">
        <v>0.25</v>
      </c>
      <c r="T32" s="196">
        <v>0</v>
      </c>
      <c r="U32" s="196">
        <v>10.08</v>
      </c>
      <c r="V32" s="196">
        <v>0.17</v>
      </c>
      <c r="W32" s="196">
        <v>0.33</v>
      </c>
      <c r="X32" s="196">
        <v>0.92</v>
      </c>
      <c r="Y32" s="196">
        <v>0</v>
      </c>
      <c r="Z32" s="196">
        <v>1.3</v>
      </c>
      <c r="AA32" s="196">
        <v>0.85</v>
      </c>
      <c r="AB32" s="196">
        <v>0</v>
      </c>
      <c r="AC32" s="196">
        <v>1.55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0.05</v>
      </c>
      <c r="AL32" s="196">
        <v>0</v>
      </c>
      <c r="AM32" s="196">
        <v>0</v>
      </c>
      <c r="AN32" s="196">
        <v>0</v>
      </c>
      <c r="AO32" s="196">
        <v>164.25</v>
      </c>
      <c r="AP32" s="196">
        <v>0</v>
      </c>
      <c r="AQ32" s="196">
        <v>0</v>
      </c>
      <c r="AR32" s="196">
        <v>11.31</v>
      </c>
      <c r="AS32" s="196">
        <v>18.010000000000002</v>
      </c>
      <c r="AT32" s="196">
        <v>23.38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6.06</v>
      </c>
      <c r="L33" s="196">
        <v>2.41</v>
      </c>
      <c r="M33" s="196">
        <v>0</v>
      </c>
      <c r="N33" s="196">
        <v>0.55000000000000004</v>
      </c>
      <c r="O33" s="196">
        <v>1.86</v>
      </c>
      <c r="P33" s="196">
        <v>2.2999999999999998</v>
      </c>
      <c r="Q33" s="196">
        <v>0.1</v>
      </c>
      <c r="R33" s="196">
        <v>0.24</v>
      </c>
      <c r="S33" s="196">
        <v>0.25</v>
      </c>
      <c r="T33" s="196">
        <v>0</v>
      </c>
      <c r="U33" s="196">
        <v>10.08</v>
      </c>
      <c r="V33" s="196">
        <v>0.17</v>
      </c>
      <c r="W33" s="196">
        <v>0.33</v>
      </c>
      <c r="X33" s="196">
        <v>0.92</v>
      </c>
      <c r="Y33" s="196">
        <v>0</v>
      </c>
      <c r="Z33" s="196">
        <v>1.3</v>
      </c>
      <c r="AA33" s="196">
        <v>0.85</v>
      </c>
      <c r="AB33" s="196">
        <v>0</v>
      </c>
      <c r="AC33" s="196">
        <v>1.55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0.05</v>
      </c>
      <c r="AL33" s="196">
        <v>0</v>
      </c>
      <c r="AM33" s="196">
        <v>0</v>
      </c>
      <c r="AN33" s="196">
        <v>0</v>
      </c>
      <c r="AO33" s="196">
        <v>164.25</v>
      </c>
      <c r="AP33" s="196">
        <v>0</v>
      </c>
      <c r="AQ33" s="196">
        <v>0</v>
      </c>
      <c r="AR33" s="196">
        <v>11.31</v>
      </c>
      <c r="AS33" s="196">
        <v>18.010000000000002</v>
      </c>
      <c r="AT33" s="196">
        <v>23.38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6.06</v>
      </c>
      <c r="L34" s="196">
        <v>2.41</v>
      </c>
      <c r="M34" s="196">
        <v>0</v>
      </c>
      <c r="N34" s="196">
        <v>0.55000000000000004</v>
      </c>
      <c r="O34" s="196">
        <v>1.86</v>
      </c>
      <c r="P34" s="196">
        <v>2.2999999999999998</v>
      </c>
      <c r="Q34" s="196">
        <v>0.1</v>
      </c>
      <c r="R34" s="196">
        <v>0.24</v>
      </c>
      <c r="S34" s="196">
        <v>0.25</v>
      </c>
      <c r="T34" s="196">
        <v>0</v>
      </c>
      <c r="U34" s="196">
        <v>10.08</v>
      </c>
      <c r="V34" s="196">
        <v>0.17</v>
      </c>
      <c r="W34" s="196">
        <v>0.33</v>
      </c>
      <c r="X34" s="196">
        <v>0.92</v>
      </c>
      <c r="Y34" s="196">
        <v>0</v>
      </c>
      <c r="Z34" s="196">
        <v>1.3</v>
      </c>
      <c r="AA34" s="196">
        <v>0.85</v>
      </c>
      <c r="AB34" s="196">
        <v>0</v>
      </c>
      <c r="AC34" s="196">
        <v>1.55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0.05</v>
      </c>
      <c r="AL34" s="196">
        <v>0</v>
      </c>
      <c r="AM34" s="196">
        <v>0</v>
      </c>
      <c r="AN34" s="196">
        <v>0</v>
      </c>
      <c r="AO34" s="196">
        <v>164.25</v>
      </c>
      <c r="AP34" s="196">
        <v>0</v>
      </c>
      <c r="AQ34" s="196">
        <v>0</v>
      </c>
      <c r="AR34" s="196">
        <v>11.31</v>
      </c>
      <c r="AS34" s="196">
        <v>18.010000000000002</v>
      </c>
      <c r="AT34" s="196">
        <v>23.38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6.06</v>
      </c>
      <c r="L35" s="196">
        <v>2.41</v>
      </c>
      <c r="M35" s="196">
        <v>0</v>
      </c>
      <c r="N35" s="196">
        <v>0.55000000000000004</v>
      </c>
      <c r="O35" s="196">
        <v>1.86</v>
      </c>
      <c r="P35" s="196">
        <v>2.2999999999999998</v>
      </c>
      <c r="Q35" s="196">
        <v>0.1</v>
      </c>
      <c r="R35" s="196">
        <v>0.24</v>
      </c>
      <c r="S35" s="196">
        <v>0.25</v>
      </c>
      <c r="T35" s="196">
        <v>0</v>
      </c>
      <c r="U35" s="196">
        <v>10.08</v>
      </c>
      <c r="V35" s="196">
        <v>0.17</v>
      </c>
      <c r="W35" s="196">
        <v>0.33</v>
      </c>
      <c r="X35" s="196">
        <v>0.92</v>
      </c>
      <c r="Y35" s="196">
        <v>0</v>
      </c>
      <c r="Z35" s="196">
        <v>1.3</v>
      </c>
      <c r="AA35" s="196">
        <v>0.85</v>
      </c>
      <c r="AB35" s="196">
        <v>0</v>
      </c>
      <c r="AC35" s="196">
        <v>1.55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0.05</v>
      </c>
      <c r="AL35" s="196">
        <v>0</v>
      </c>
      <c r="AM35" s="196">
        <v>0</v>
      </c>
      <c r="AN35" s="196">
        <v>0</v>
      </c>
      <c r="AO35" s="196">
        <v>164.25</v>
      </c>
      <c r="AP35" s="196">
        <v>0</v>
      </c>
      <c r="AQ35" s="196">
        <v>0</v>
      </c>
      <c r="AR35" s="196">
        <v>11.31</v>
      </c>
      <c r="AS35" s="196">
        <v>18.010000000000002</v>
      </c>
      <c r="AT35" s="196">
        <v>23.38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6.06</v>
      </c>
      <c r="L36" s="196">
        <v>2.41</v>
      </c>
      <c r="M36" s="196">
        <v>0</v>
      </c>
      <c r="N36" s="196">
        <v>0.55000000000000004</v>
      </c>
      <c r="O36" s="196">
        <v>1.86</v>
      </c>
      <c r="P36" s="196">
        <v>2.2999999999999998</v>
      </c>
      <c r="Q36" s="196">
        <v>0.1</v>
      </c>
      <c r="R36" s="196">
        <v>0.4</v>
      </c>
      <c r="S36" s="196">
        <v>0.25</v>
      </c>
      <c r="T36" s="196">
        <v>0</v>
      </c>
      <c r="U36" s="196">
        <v>10.08</v>
      </c>
      <c r="V36" s="196">
        <v>0.17</v>
      </c>
      <c r="W36" s="196">
        <v>0.33</v>
      </c>
      <c r="X36" s="196">
        <v>0.92</v>
      </c>
      <c r="Y36" s="196">
        <v>0</v>
      </c>
      <c r="Z36" s="196">
        <v>1.3</v>
      </c>
      <c r="AA36" s="196">
        <v>0.85</v>
      </c>
      <c r="AB36" s="196">
        <v>0</v>
      </c>
      <c r="AC36" s="196">
        <v>1.55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0.05</v>
      </c>
      <c r="AL36" s="196">
        <v>0</v>
      </c>
      <c r="AM36" s="196">
        <v>0</v>
      </c>
      <c r="AN36" s="196">
        <v>0</v>
      </c>
      <c r="AO36" s="196">
        <v>164.25</v>
      </c>
      <c r="AP36" s="196">
        <v>0</v>
      </c>
      <c r="AQ36" s="196">
        <v>0</v>
      </c>
      <c r="AR36" s="196">
        <v>11.31</v>
      </c>
      <c r="AS36" s="196">
        <v>18.010000000000002</v>
      </c>
      <c r="AT36" s="196">
        <v>23.38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6.06</v>
      </c>
      <c r="L37" s="196">
        <v>2.41</v>
      </c>
      <c r="M37" s="196">
        <v>0</v>
      </c>
      <c r="N37" s="196">
        <v>0.55000000000000004</v>
      </c>
      <c r="O37" s="196">
        <v>1.86</v>
      </c>
      <c r="P37" s="196">
        <v>2.2999999999999998</v>
      </c>
      <c r="Q37" s="196">
        <v>0.1</v>
      </c>
      <c r="R37" s="196">
        <v>0.4</v>
      </c>
      <c r="S37" s="196">
        <v>0.25</v>
      </c>
      <c r="T37" s="196">
        <v>0</v>
      </c>
      <c r="U37" s="196">
        <v>10.08</v>
      </c>
      <c r="V37" s="196">
        <v>0.17</v>
      </c>
      <c r="W37" s="196">
        <v>0.33</v>
      </c>
      <c r="X37" s="196">
        <v>0.92</v>
      </c>
      <c r="Y37" s="196">
        <v>0</v>
      </c>
      <c r="Z37" s="196">
        <v>1.3</v>
      </c>
      <c r="AA37" s="196">
        <v>0.85</v>
      </c>
      <c r="AB37" s="196">
        <v>0</v>
      </c>
      <c r="AC37" s="196">
        <v>1.55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0.05</v>
      </c>
      <c r="AL37" s="196">
        <v>0</v>
      </c>
      <c r="AM37" s="196">
        <v>0</v>
      </c>
      <c r="AN37" s="196">
        <v>0</v>
      </c>
      <c r="AO37" s="196">
        <v>164.25</v>
      </c>
      <c r="AP37" s="196">
        <v>0</v>
      </c>
      <c r="AQ37" s="196">
        <v>0</v>
      </c>
      <c r="AR37" s="196">
        <v>11.31</v>
      </c>
      <c r="AS37" s="196">
        <v>18.010000000000002</v>
      </c>
      <c r="AT37" s="196">
        <v>23.38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6.06</v>
      </c>
      <c r="L38" s="196">
        <v>2.41</v>
      </c>
      <c r="M38" s="196">
        <v>0</v>
      </c>
      <c r="N38" s="196">
        <v>0.55000000000000004</v>
      </c>
      <c r="O38" s="196">
        <v>1.86</v>
      </c>
      <c r="P38" s="196">
        <v>2.2999999999999998</v>
      </c>
      <c r="Q38" s="196">
        <v>0.1</v>
      </c>
      <c r="R38" s="196">
        <v>0.4</v>
      </c>
      <c r="S38" s="196">
        <v>0.25</v>
      </c>
      <c r="T38" s="196">
        <v>0</v>
      </c>
      <c r="U38" s="196">
        <v>10.08</v>
      </c>
      <c r="V38" s="196">
        <v>0.17</v>
      </c>
      <c r="W38" s="196">
        <v>0.33</v>
      </c>
      <c r="X38" s="196">
        <v>0.92</v>
      </c>
      <c r="Y38" s="196">
        <v>0</v>
      </c>
      <c r="Z38" s="196">
        <v>1.3</v>
      </c>
      <c r="AA38" s="196">
        <v>0.85</v>
      </c>
      <c r="AB38" s="196">
        <v>0</v>
      </c>
      <c r="AC38" s="196">
        <v>1.55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0.05</v>
      </c>
      <c r="AL38" s="196">
        <v>0</v>
      </c>
      <c r="AM38" s="196">
        <v>0</v>
      </c>
      <c r="AN38" s="196">
        <v>0</v>
      </c>
      <c r="AO38" s="196">
        <v>164.25</v>
      </c>
      <c r="AP38" s="196">
        <v>0</v>
      </c>
      <c r="AQ38" s="196">
        <v>0</v>
      </c>
      <c r="AR38" s="196">
        <v>11.31</v>
      </c>
      <c r="AS38" s="196">
        <v>18.010000000000002</v>
      </c>
      <c r="AT38" s="196">
        <v>23.38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6.06</v>
      </c>
      <c r="L39" s="196">
        <v>2.41</v>
      </c>
      <c r="M39" s="196">
        <v>0</v>
      </c>
      <c r="N39" s="196">
        <v>0.55000000000000004</v>
      </c>
      <c r="O39" s="196">
        <v>1.86</v>
      </c>
      <c r="P39" s="196">
        <v>2.2999999999999998</v>
      </c>
      <c r="Q39" s="196">
        <v>0.1</v>
      </c>
      <c r="R39" s="196">
        <v>0.4</v>
      </c>
      <c r="S39" s="196">
        <v>0.25</v>
      </c>
      <c r="T39" s="196">
        <v>0</v>
      </c>
      <c r="U39" s="196">
        <v>10.08</v>
      </c>
      <c r="V39" s="196">
        <v>0.17</v>
      </c>
      <c r="W39" s="196">
        <v>0.33</v>
      </c>
      <c r="X39" s="196">
        <v>0.92</v>
      </c>
      <c r="Y39" s="196">
        <v>0</v>
      </c>
      <c r="Z39" s="196">
        <v>1.3</v>
      </c>
      <c r="AA39" s="196">
        <v>0.85</v>
      </c>
      <c r="AB39" s="196">
        <v>0</v>
      </c>
      <c r="AC39" s="196">
        <v>1.55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0.05</v>
      </c>
      <c r="AL39" s="196">
        <v>0</v>
      </c>
      <c r="AM39" s="196">
        <v>0</v>
      </c>
      <c r="AN39" s="196">
        <v>0</v>
      </c>
      <c r="AO39" s="196">
        <v>164.25</v>
      </c>
      <c r="AP39" s="196">
        <v>0</v>
      </c>
      <c r="AQ39" s="196">
        <v>0</v>
      </c>
      <c r="AR39" s="196">
        <v>11.31</v>
      </c>
      <c r="AS39" s="196">
        <v>18.010000000000002</v>
      </c>
      <c r="AT39" s="196">
        <v>23.38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6.06</v>
      </c>
      <c r="L40" s="196">
        <v>2.41</v>
      </c>
      <c r="M40" s="196">
        <v>0</v>
      </c>
      <c r="N40" s="196">
        <v>0.55000000000000004</v>
      </c>
      <c r="O40" s="196">
        <v>1.86</v>
      </c>
      <c r="P40" s="196">
        <v>2.2999999999999998</v>
      </c>
      <c r="Q40" s="196">
        <v>0.1</v>
      </c>
      <c r="R40" s="196">
        <v>0.4</v>
      </c>
      <c r="S40" s="196">
        <v>0.25</v>
      </c>
      <c r="T40" s="196">
        <v>0</v>
      </c>
      <c r="U40" s="196">
        <v>10.08</v>
      </c>
      <c r="V40" s="196">
        <v>0.17</v>
      </c>
      <c r="W40" s="196">
        <v>0.33</v>
      </c>
      <c r="X40" s="196">
        <v>0.92</v>
      </c>
      <c r="Y40" s="196">
        <v>0</v>
      </c>
      <c r="Z40" s="196">
        <v>1.3</v>
      </c>
      <c r="AA40" s="196">
        <v>0.85</v>
      </c>
      <c r="AB40" s="196">
        <v>0</v>
      </c>
      <c r="AC40" s="196">
        <v>1.55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0.05</v>
      </c>
      <c r="AL40" s="196">
        <v>0</v>
      </c>
      <c r="AM40" s="196">
        <v>0</v>
      </c>
      <c r="AN40" s="196">
        <v>0</v>
      </c>
      <c r="AO40" s="196">
        <v>164.25</v>
      </c>
      <c r="AP40" s="196">
        <v>0</v>
      </c>
      <c r="AQ40" s="196">
        <v>0</v>
      </c>
      <c r="AR40" s="196">
        <v>11.31</v>
      </c>
      <c r="AS40" s="196">
        <v>18.010000000000002</v>
      </c>
      <c r="AT40" s="196">
        <v>23.38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6.06</v>
      </c>
      <c r="L41" s="196">
        <v>2.41</v>
      </c>
      <c r="M41" s="196">
        <v>0</v>
      </c>
      <c r="N41" s="196">
        <v>0.55000000000000004</v>
      </c>
      <c r="O41" s="196">
        <v>1.86</v>
      </c>
      <c r="P41" s="196">
        <v>2.2999999999999998</v>
      </c>
      <c r="Q41" s="196">
        <v>0.1</v>
      </c>
      <c r="R41" s="196">
        <v>0.4</v>
      </c>
      <c r="S41" s="196">
        <v>0.25</v>
      </c>
      <c r="T41" s="196">
        <v>0</v>
      </c>
      <c r="U41" s="196">
        <v>10.08</v>
      </c>
      <c r="V41" s="196">
        <v>0.17</v>
      </c>
      <c r="W41" s="196">
        <v>0.33</v>
      </c>
      <c r="X41" s="196">
        <v>0.92</v>
      </c>
      <c r="Y41" s="196">
        <v>0</v>
      </c>
      <c r="Z41" s="196">
        <v>1.3</v>
      </c>
      <c r="AA41" s="196">
        <v>0.85</v>
      </c>
      <c r="AB41" s="196">
        <v>0</v>
      </c>
      <c r="AC41" s="196">
        <v>1.55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0.05</v>
      </c>
      <c r="AL41" s="196">
        <v>0</v>
      </c>
      <c r="AM41" s="196">
        <v>0</v>
      </c>
      <c r="AN41" s="196">
        <v>0</v>
      </c>
      <c r="AO41" s="196">
        <v>164.25</v>
      </c>
      <c r="AP41" s="196">
        <v>0</v>
      </c>
      <c r="AQ41" s="196">
        <v>0</v>
      </c>
      <c r="AR41" s="196">
        <v>11.31</v>
      </c>
      <c r="AS41" s="196">
        <v>18.010000000000002</v>
      </c>
      <c r="AT41" s="196">
        <v>23.38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6.06</v>
      </c>
      <c r="L42" s="196">
        <v>2.41</v>
      </c>
      <c r="M42" s="196">
        <v>0</v>
      </c>
      <c r="N42" s="196">
        <v>0.55000000000000004</v>
      </c>
      <c r="O42" s="196">
        <v>1.86</v>
      </c>
      <c r="P42" s="196">
        <v>2.2999999999999998</v>
      </c>
      <c r="Q42" s="196">
        <v>0.1</v>
      </c>
      <c r="R42" s="196">
        <v>0.4</v>
      </c>
      <c r="S42" s="196">
        <v>0.25</v>
      </c>
      <c r="T42" s="196">
        <v>0</v>
      </c>
      <c r="U42" s="196">
        <v>10.08</v>
      </c>
      <c r="V42" s="196">
        <v>0.17</v>
      </c>
      <c r="W42" s="196">
        <v>0.33</v>
      </c>
      <c r="X42" s="196">
        <v>0.92</v>
      </c>
      <c r="Y42" s="196">
        <v>0</v>
      </c>
      <c r="Z42" s="196">
        <v>1.3</v>
      </c>
      <c r="AA42" s="196">
        <v>0.85</v>
      </c>
      <c r="AB42" s="196">
        <v>0</v>
      </c>
      <c r="AC42" s="196">
        <v>1.55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0.05</v>
      </c>
      <c r="AL42" s="196">
        <v>0</v>
      </c>
      <c r="AM42" s="196">
        <v>0</v>
      </c>
      <c r="AN42" s="196">
        <v>0</v>
      </c>
      <c r="AO42" s="196">
        <v>164.25</v>
      </c>
      <c r="AP42" s="196">
        <v>0</v>
      </c>
      <c r="AQ42" s="196">
        <v>0</v>
      </c>
      <c r="AR42" s="196">
        <v>11.31</v>
      </c>
      <c r="AS42" s="196">
        <v>18.010000000000002</v>
      </c>
      <c r="AT42" s="196">
        <v>23.38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6.06</v>
      </c>
      <c r="L43" s="196">
        <v>2.41</v>
      </c>
      <c r="M43" s="196">
        <v>0</v>
      </c>
      <c r="N43" s="196">
        <v>0.55000000000000004</v>
      </c>
      <c r="O43" s="196">
        <v>1.86</v>
      </c>
      <c r="P43" s="196">
        <v>2.2999999999999998</v>
      </c>
      <c r="Q43" s="196">
        <v>0.1</v>
      </c>
      <c r="R43" s="196">
        <v>0.4</v>
      </c>
      <c r="S43" s="196">
        <v>0.25</v>
      </c>
      <c r="T43" s="196">
        <v>0</v>
      </c>
      <c r="U43" s="196">
        <v>10.08</v>
      </c>
      <c r="V43" s="196">
        <v>0.17</v>
      </c>
      <c r="W43" s="196">
        <v>0.33</v>
      </c>
      <c r="X43" s="196">
        <v>0.92</v>
      </c>
      <c r="Y43" s="196">
        <v>0</v>
      </c>
      <c r="Z43" s="196">
        <v>1.3</v>
      </c>
      <c r="AA43" s="196">
        <v>0.85</v>
      </c>
      <c r="AB43" s="196">
        <v>0</v>
      </c>
      <c r="AC43" s="196">
        <v>1.55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0.05</v>
      </c>
      <c r="AL43" s="196">
        <v>0</v>
      </c>
      <c r="AM43" s="196">
        <v>0</v>
      </c>
      <c r="AN43" s="196">
        <v>0</v>
      </c>
      <c r="AO43" s="196">
        <v>164.25</v>
      </c>
      <c r="AP43" s="196">
        <v>0</v>
      </c>
      <c r="AQ43" s="196">
        <v>0</v>
      </c>
      <c r="AR43" s="196">
        <v>11.31</v>
      </c>
      <c r="AS43" s="196">
        <v>18.010000000000002</v>
      </c>
      <c r="AT43" s="196">
        <v>23.38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6.06</v>
      </c>
      <c r="L44" s="196">
        <v>2.41</v>
      </c>
      <c r="M44" s="196">
        <v>0</v>
      </c>
      <c r="N44" s="196">
        <v>0.55000000000000004</v>
      </c>
      <c r="O44" s="196">
        <v>1.86</v>
      </c>
      <c r="P44" s="196">
        <v>2.2999999999999998</v>
      </c>
      <c r="Q44" s="196">
        <v>0.1</v>
      </c>
      <c r="R44" s="196">
        <v>0.4</v>
      </c>
      <c r="S44" s="196">
        <v>0.25</v>
      </c>
      <c r="T44" s="196">
        <v>0</v>
      </c>
      <c r="U44" s="196">
        <v>10.08</v>
      </c>
      <c r="V44" s="196">
        <v>0.17</v>
      </c>
      <c r="W44" s="196">
        <v>0.33</v>
      </c>
      <c r="X44" s="196">
        <v>0.92</v>
      </c>
      <c r="Y44" s="196">
        <v>0</v>
      </c>
      <c r="Z44" s="196">
        <v>1.3</v>
      </c>
      <c r="AA44" s="196">
        <v>0.85</v>
      </c>
      <c r="AB44" s="196">
        <v>0</v>
      </c>
      <c r="AC44" s="196">
        <v>1.55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0.05</v>
      </c>
      <c r="AL44" s="196">
        <v>0</v>
      </c>
      <c r="AM44" s="196">
        <v>0</v>
      </c>
      <c r="AN44" s="196">
        <v>0</v>
      </c>
      <c r="AO44" s="196">
        <v>164.25</v>
      </c>
      <c r="AP44" s="196">
        <v>0</v>
      </c>
      <c r="AQ44" s="196">
        <v>0</v>
      </c>
      <c r="AR44" s="196">
        <v>11.31</v>
      </c>
      <c r="AS44" s="196">
        <v>18.010000000000002</v>
      </c>
      <c r="AT44" s="196">
        <v>23.38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6.06</v>
      </c>
      <c r="L45" s="196">
        <v>2.41</v>
      </c>
      <c r="M45" s="196">
        <v>0</v>
      </c>
      <c r="N45" s="196">
        <v>0.55000000000000004</v>
      </c>
      <c r="O45" s="196">
        <v>1.86</v>
      </c>
      <c r="P45" s="196">
        <v>2.2999999999999998</v>
      </c>
      <c r="Q45" s="196">
        <v>0.1</v>
      </c>
      <c r="R45" s="196">
        <v>0.4</v>
      </c>
      <c r="S45" s="196">
        <v>0.25</v>
      </c>
      <c r="T45" s="196">
        <v>0</v>
      </c>
      <c r="U45" s="196">
        <v>10.08</v>
      </c>
      <c r="V45" s="196">
        <v>0.17</v>
      </c>
      <c r="W45" s="196">
        <v>0.33</v>
      </c>
      <c r="X45" s="196">
        <v>0.92</v>
      </c>
      <c r="Y45" s="196">
        <v>0</v>
      </c>
      <c r="Z45" s="196">
        <v>1.3</v>
      </c>
      <c r="AA45" s="196">
        <v>0.85</v>
      </c>
      <c r="AB45" s="196">
        <v>0</v>
      </c>
      <c r="AC45" s="196">
        <v>1.55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0.05</v>
      </c>
      <c r="AL45" s="196">
        <v>0</v>
      </c>
      <c r="AM45" s="196">
        <v>0</v>
      </c>
      <c r="AN45" s="196">
        <v>0</v>
      </c>
      <c r="AO45" s="196">
        <v>164.25</v>
      </c>
      <c r="AP45" s="196">
        <v>0</v>
      </c>
      <c r="AQ45" s="196">
        <v>0</v>
      </c>
      <c r="AR45" s="196">
        <v>11.31</v>
      </c>
      <c r="AS45" s="196">
        <v>18.010000000000002</v>
      </c>
      <c r="AT45" s="196">
        <v>23.38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6.06</v>
      </c>
      <c r="L46" s="196">
        <v>2.41</v>
      </c>
      <c r="M46" s="196">
        <v>0</v>
      </c>
      <c r="N46" s="196">
        <v>0.55000000000000004</v>
      </c>
      <c r="O46" s="196">
        <v>1.86</v>
      </c>
      <c r="P46" s="196">
        <v>2.2999999999999998</v>
      </c>
      <c r="Q46" s="196">
        <v>0.1</v>
      </c>
      <c r="R46" s="196">
        <v>0.4</v>
      </c>
      <c r="S46" s="196">
        <v>0.25</v>
      </c>
      <c r="T46" s="196">
        <v>0</v>
      </c>
      <c r="U46" s="196">
        <v>10.08</v>
      </c>
      <c r="V46" s="196">
        <v>0.17</v>
      </c>
      <c r="W46" s="196">
        <v>0.33</v>
      </c>
      <c r="X46" s="196">
        <v>0.92</v>
      </c>
      <c r="Y46" s="196">
        <v>0</v>
      </c>
      <c r="Z46" s="196">
        <v>1.3</v>
      </c>
      <c r="AA46" s="196">
        <v>0.85</v>
      </c>
      <c r="AB46" s="196">
        <v>0</v>
      </c>
      <c r="AC46" s="196">
        <v>1.55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0.05</v>
      </c>
      <c r="AL46" s="196">
        <v>0</v>
      </c>
      <c r="AM46" s="196">
        <v>0</v>
      </c>
      <c r="AN46" s="196">
        <v>0</v>
      </c>
      <c r="AO46" s="196">
        <v>164.25</v>
      </c>
      <c r="AP46" s="196">
        <v>0</v>
      </c>
      <c r="AQ46" s="196">
        <v>0</v>
      </c>
      <c r="AR46" s="196">
        <v>11.31</v>
      </c>
      <c r="AS46" s="196">
        <v>18.010000000000002</v>
      </c>
      <c r="AT46" s="196">
        <v>23.38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6.06</v>
      </c>
      <c r="L47" s="196">
        <v>2.41</v>
      </c>
      <c r="M47" s="196">
        <v>0</v>
      </c>
      <c r="N47" s="196">
        <v>0.55000000000000004</v>
      </c>
      <c r="O47" s="196">
        <v>1.86</v>
      </c>
      <c r="P47" s="196">
        <v>2.2999999999999998</v>
      </c>
      <c r="Q47" s="196">
        <v>0.1</v>
      </c>
      <c r="R47" s="196">
        <v>0.4</v>
      </c>
      <c r="S47" s="196">
        <v>0.25</v>
      </c>
      <c r="T47" s="196">
        <v>0</v>
      </c>
      <c r="U47" s="196">
        <v>10.08</v>
      </c>
      <c r="V47" s="196">
        <v>0.17</v>
      </c>
      <c r="W47" s="196">
        <v>0.33</v>
      </c>
      <c r="X47" s="196">
        <v>0.92</v>
      </c>
      <c r="Y47" s="196">
        <v>0</v>
      </c>
      <c r="Z47" s="196">
        <v>1.3</v>
      </c>
      <c r="AA47" s="196">
        <v>0.85</v>
      </c>
      <c r="AB47" s="196">
        <v>0</v>
      </c>
      <c r="AC47" s="196">
        <v>1.55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0.9</v>
      </c>
      <c r="AL47" s="196">
        <v>0</v>
      </c>
      <c r="AM47" s="196">
        <v>0</v>
      </c>
      <c r="AN47" s="196">
        <v>0</v>
      </c>
      <c r="AO47" s="196">
        <v>164.25</v>
      </c>
      <c r="AP47" s="196">
        <v>0</v>
      </c>
      <c r="AQ47" s="196">
        <v>0</v>
      </c>
      <c r="AR47" s="196">
        <v>11.31</v>
      </c>
      <c r="AS47" s="196">
        <v>18.010000000000002</v>
      </c>
      <c r="AT47" s="196">
        <v>23.38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6.06</v>
      </c>
      <c r="L48" s="196">
        <v>2.41</v>
      </c>
      <c r="M48" s="196">
        <v>0</v>
      </c>
      <c r="N48" s="196">
        <v>0.55000000000000004</v>
      </c>
      <c r="O48" s="196">
        <v>1.86</v>
      </c>
      <c r="P48" s="196">
        <v>2.2999999999999998</v>
      </c>
      <c r="Q48" s="196">
        <v>0.1</v>
      </c>
      <c r="R48" s="196">
        <v>0.4</v>
      </c>
      <c r="S48" s="196">
        <v>0.25</v>
      </c>
      <c r="T48" s="196">
        <v>0</v>
      </c>
      <c r="U48" s="196">
        <v>10.08</v>
      </c>
      <c r="V48" s="196">
        <v>0.17</v>
      </c>
      <c r="W48" s="196">
        <v>0.33</v>
      </c>
      <c r="X48" s="196">
        <v>0.92</v>
      </c>
      <c r="Y48" s="196">
        <v>0</v>
      </c>
      <c r="Z48" s="196">
        <v>1.3</v>
      </c>
      <c r="AA48" s="196">
        <v>0.85</v>
      </c>
      <c r="AB48" s="196">
        <v>0</v>
      </c>
      <c r="AC48" s="196">
        <v>1.55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0.9</v>
      </c>
      <c r="AL48" s="196">
        <v>0</v>
      </c>
      <c r="AM48" s="196">
        <v>0</v>
      </c>
      <c r="AN48" s="196">
        <v>0</v>
      </c>
      <c r="AO48" s="196">
        <v>164.25</v>
      </c>
      <c r="AP48" s="196">
        <v>0</v>
      </c>
      <c r="AQ48" s="196">
        <v>0</v>
      </c>
      <c r="AR48" s="196">
        <v>11.31</v>
      </c>
      <c r="AS48" s="196">
        <v>18.010000000000002</v>
      </c>
      <c r="AT48" s="196">
        <v>23.38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6.06</v>
      </c>
      <c r="L49" s="196">
        <v>2.41</v>
      </c>
      <c r="M49" s="196">
        <v>0</v>
      </c>
      <c r="N49" s="196">
        <v>0.55000000000000004</v>
      </c>
      <c r="O49" s="196">
        <v>1.86</v>
      </c>
      <c r="P49" s="196">
        <v>2.2999999999999998</v>
      </c>
      <c r="Q49" s="196">
        <v>0.1</v>
      </c>
      <c r="R49" s="196">
        <v>0.4</v>
      </c>
      <c r="S49" s="196">
        <v>0.25</v>
      </c>
      <c r="T49" s="196">
        <v>0</v>
      </c>
      <c r="U49" s="196">
        <v>10.08</v>
      </c>
      <c r="V49" s="196">
        <v>0.17</v>
      </c>
      <c r="W49" s="196">
        <v>0.33</v>
      </c>
      <c r="X49" s="196">
        <v>0.92</v>
      </c>
      <c r="Y49" s="196">
        <v>0</v>
      </c>
      <c r="Z49" s="196">
        <v>1.3</v>
      </c>
      <c r="AA49" s="196">
        <v>0.85</v>
      </c>
      <c r="AB49" s="196">
        <v>0</v>
      </c>
      <c r="AC49" s="196">
        <v>1.55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0.9</v>
      </c>
      <c r="AL49" s="196">
        <v>0</v>
      </c>
      <c r="AM49" s="196">
        <v>0</v>
      </c>
      <c r="AN49" s="196">
        <v>0</v>
      </c>
      <c r="AO49" s="196">
        <v>164.25</v>
      </c>
      <c r="AP49" s="196">
        <v>0</v>
      </c>
      <c r="AQ49" s="196">
        <v>0</v>
      </c>
      <c r="AR49" s="196">
        <v>11.31</v>
      </c>
      <c r="AS49" s="196">
        <v>18.010000000000002</v>
      </c>
      <c r="AT49" s="196">
        <v>23.38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6.06</v>
      </c>
      <c r="L50" s="196">
        <v>2.41</v>
      </c>
      <c r="M50" s="196">
        <v>0</v>
      </c>
      <c r="N50" s="196">
        <v>0.55000000000000004</v>
      </c>
      <c r="O50" s="196">
        <v>1.86</v>
      </c>
      <c r="P50" s="196">
        <v>2.2999999999999998</v>
      </c>
      <c r="Q50" s="196">
        <v>0.1</v>
      </c>
      <c r="R50" s="196">
        <v>0.4</v>
      </c>
      <c r="S50" s="196">
        <v>0.25</v>
      </c>
      <c r="T50" s="196">
        <v>0</v>
      </c>
      <c r="U50" s="196">
        <v>10.08</v>
      </c>
      <c r="V50" s="196">
        <v>0.17</v>
      </c>
      <c r="W50" s="196">
        <v>0.33</v>
      </c>
      <c r="X50" s="196">
        <v>0.92</v>
      </c>
      <c r="Y50" s="196">
        <v>0</v>
      </c>
      <c r="Z50" s="196">
        <v>1.3</v>
      </c>
      <c r="AA50" s="196">
        <v>0.85</v>
      </c>
      <c r="AB50" s="196">
        <v>0</v>
      </c>
      <c r="AC50" s="196">
        <v>1.55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0.4</v>
      </c>
      <c r="AL50" s="196">
        <v>0</v>
      </c>
      <c r="AM50" s="196">
        <v>0</v>
      </c>
      <c r="AN50" s="196">
        <v>0</v>
      </c>
      <c r="AO50" s="196">
        <v>164.25</v>
      </c>
      <c r="AP50" s="196">
        <v>0</v>
      </c>
      <c r="AQ50" s="196">
        <v>0</v>
      </c>
      <c r="AR50" s="196">
        <v>11.31</v>
      </c>
      <c r="AS50" s="196">
        <v>18.010000000000002</v>
      </c>
      <c r="AT50" s="196">
        <v>23.38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6.06</v>
      </c>
      <c r="L51" s="196">
        <v>4.6399999999999997</v>
      </c>
      <c r="M51" s="196">
        <v>0</v>
      </c>
      <c r="N51" s="196">
        <v>0.55000000000000004</v>
      </c>
      <c r="O51" s="196">
        <v>1.86</v>
      </c>
      <c r="P51" s="196">
        <v>2.2999999999999998</v>
      </c>
      <c r="Q51" s="196">
        <v>0.1</v>
      </c>
      <c r="R51" s="196">
        <v>0.4</v>
      </c>
      <c r="S51" s="196">
        <v>0.25</v>
      </c>
      <c r="T51" s="196">
        <v>0</v>
      </c>
      <c r="U51" s="196">
        <v>10.08</v>
      </c>
      <c r="V51" s="196">
        <v>0.17</v>
      </c>
      <c r="W51" s="196">
        <v>0.33</v>
      </c>
      <c r="X51" s="196">
        <v>2.58</v>
      </c>
      <c r="Y51" s="196">
        <v>0</v>
      </c>
      <c r="Z51" s="196">
        <v>1.3</v>
      </c>
      <c r="AA51" s="196">
        <v>0.85</v>
      </c>
      <c r="AB51" s="196">
        <v>0</v>
      </c>
      <c r="AC51" s="196">
        <v>1.55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0.9</v>
      </c>
      <c r="AL51" s="196">
        <v>0</v>
      </c>
      <c r="AM51" s="196">
        <v>0</v>
      </c>
      <c r="AN51" s="196">
        <v>0</v>
      </c>
      <c r="AO51" s="196">
        <v>159.75</v>
      </c>
      <c r="AP51" s="196">
        <v>0</v>
      </c>
      <c r="AQ51" s="196">
        <v>0</v>
      </c>
      <c r="AR51" s="196">
        <v>11.31</v>
      </c>
      <c r="AS51" s="196">
        <v>18.010000000000002</v>
      </c>
      <c r="AT51" s="196">
        <v>23.38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6.06</v>
      </c>
      <c r="L52" s="196">
        <v>2.41</v>
      </c>
      <c r="M52" s="196">
        <v>0</v>
      </c>
      <c r="N52" s="196">
        <v>0.55000000000000004</v>
      </c>
      <c r="O52" s="196">
        <v>1.86</v>
      </c>
      <c r="P52" s="196">
        <v>2.2999999999999998</v>
      </c>
      <c r="Q52" s="196">
        <v>0.1</v>
      </c>
      <c r="R52" s="196">
        <v>0.4</v>
      </c>
      <c r="S52" s="196">
        <v>0.25</v>
      </c>
      <c r="T52" s="196">
        <v>0</v>
      </c>
      <c r="U52" s="196">
        <v>10.08</v>
      </c>
      <c r="V52" s="196">
        <v>0.17</v>
      </c>
      <c r="W52" s="196">
        <v>0.33</v>
      </c>
      <c r="X52" s="196">
        <v>3.92</v>
      </c>
      <c r="Y52" s="196">
        <v>0</v>
      </c>
      <c r="Z52" s="196">
        <v>1.3</v>
      </c>
      <c r="AA52" s="196">
        <v>0.85</v>
      </c>
      <c r="AB52" s="196">
        <v>0</v>
      </c>
      <c r="AC52" s="196">
        <v>1.55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0.9</v>
      </c>
      <c r="AL52" s="196">
        <v>0</v>
      </c>
      <c r="AM52" s="196">
        <v>0</v>
      </c>
      <c r="AN52" s="196">
        <v>0</v>
      </c>
      <c r="AO52" s="196">
        <v>159.75</v>
      </c>
      <c r="AP52" s="196">
        <v>0</v>
      </c>
      <c r="AQ52" s="196">
        <v>0</v>
      </c>
      <c r="AR52" s="196">
        <v>11.31</v>
      </c>
      <c r="AS52" s="196">
        <v>18.010000000000002</v>
      </c>
      <c r="AT52" s="196">
        <v>23.38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6.06</v>
      </c>
      <c r="L53" s="196">
        <v>2.54</v>
      </c>
      <c r="M53" s="196">
        <v>0</v>
      </c>
      <c r="N53" s="196">
        <v>0.55000000000000004</v>
      </c>
      <c r="O53" s="196">
        <v>1.86</v>
      </c>
      <c r="P53" s="196">
        <v>2.2999999999999998</v>
      </c>
      <c r="Q53" s="196">
        <v>0.1</v>
      </c>
      <c r="R53" s="196">
        <v>0.4</v>
      </c>
      <c r="S53" s="196">
        <v>0.25</v>
      </c>
      <c r="T53" s="196">
        <v>0</v>
      </c>
      <c r="U53" s="196">
        <v>10.08</v>
      </c>
      <c r="V53" s="196">
        <v>0.17</v>
      </c>
      <c r="W53" s="196">
        <v>0.33</v>
      </c>
      <c r="X53" s="196">
        <v>3.92</v>
      </c>
      <c r="Y53" s="196">
        <v>0</v>
      </c>
      <c r="Z53" s="196">
        <v>1.3</v>
      </c>
      <c r="AA53" s="196">
        <v>0.85</v>
      </c>
      <c r="AB53" s="196">
        <v>0</v>
      </c>
      <c r="AC53" s="196">
        <v>1.55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0.9</v>
      </c>
      <c r="AL53" s="196">
        <v>0</v>
      </c>
      <c r="AM53" s="196">
        <v>0</v>
      </c>
      <c r="AN53" s="196">
        <v>0</v>
      </c>
      <c r="AO53" s="196">
        <v>159.75</v>
      </c>
      <c r="AP53" s="196">
        <v>0</v>
      </c>
      <c r="AQ53" s="196">
        <v>0</v>
      </c>
      <c r="AR53" s="196">
        <v>11.31</v>
      </c>
      <c r="AS53" s="196">
        <v>18.010000000000002</v>
      </c>
      <c r="AT53" s="196">
        <v>23.38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6.06</v>
      </c>
      <c r="L54" s="196">
        <v>2.41</v>
      </c>
      <c r="M54" s="196">
        <v>0</v>
      </c>
      <c r="N54" s="196">
        <v>0.55000000000000004</v>
      </c>
      <c r="O54" s="196">
        <v>1.86</v>
      </c>
      <c r="P54" s="196">
        <v>2.2999999999999998</v>
      </c>
      <c r="Q54" s="196">
        <v>0.1</v>
      </c>
      <c r="R54" s="196">
        <v>0.4</v>
      </c>
      <c r="S54" s="196">
        <v>0.25</v>
      </c>
      <c r="T54" s="196">
        <v>0</v>
      </c>
      <c r="U54" s="196">
        <v>10.08</v>
      </c>
      <c r="V54" s="196">
        <v>0.17</v>
      </c>
      <c r="W54" s="196">
        <v>0.33</v>
      </c>
      <c r="X54" s="196">
        <v>5.25</v>
      </c>
      <c r="Y54" s="196">
        <v>0</v>
      </c>
      <c r="Z54" s="196">
        <v>1.3</v>
      </c>
      <c r="AA54" s="196">
        <v>0.85</v>
      </c>
      <c r="AB54" s="196">
        <v>0</v>
      </c>
      <c r="AC54" s="196">
        <v>0.97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0.9</v>
      </c>
      <c r="AL54" s="196">
        <v>0</v>
      </c>
      <c r="AM54" s="196">
        <v>0</v>
      </c>
      <c r="AN54" s="196">
        <v>0</v>
      </c>
      <c r="AO54" s="196">
        <v>159.75</v>
      </c>
      <c r="AP54" s="196">
        <v>0</v>
      </c>
      <c r="AQ54" s="196">
        <v>0</v>
      </c>
      <c r="AR54" s="196">
        <v>11.31</v>
      </c>
      <c r="AS54" s="196">
        <v>18.010000000000002</v>
      </c>
      <c r="AT54" s="196">
        <v>23.38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6.06</v>
      </c>
      <c r="L55" s="196">
        <v>2.41</v>
      </c>
      <c r="M55" s="196">
        <v>0</v>
      </c>
      <c r="N55" s="196">
        <v>0.55000000000000004</v>
      </c>
      <c r="O55" s="196">
        <v>1.86</v>
      </c>
      <c r="P55" s="196">
        <v>2.2999999999999998</v>
      </c>
      <c r="Q55" s="196">
        <v>0.1</v>
      </c>
      <c r="R55" s="196">
        <v>0.4</v>
      </c>
      <c r="S55" s="196">
        <v>0.25</v>
      </c>
      <c r="T55" s="196">
        <v>0</v>
      </c>
      <c r="U55" s="196">
        <v>10.08</v>
      </c>
      <c r="V55" s="196">
        <v>0.17</v>
      </c>
      <c r="W55" s="196">
        <v>0.33</v>
      </c>
      <c r="X55" s="196">
        <v>5.25</v>
      </c>
      <c r="Y55" s="196">
        <v>0</v>
      </c>
      <c r="Z55" s="196">
        <v>1.3</v>
      </c>
      <c r="AA55" s="196">
        <v>0.85</v>
      </c>
      <c r="AB55" s="196">
        <v>0</v>
      </c>
      <c r="AC55" s="196">
        <v>0.97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0.9</v>
      </c>
      <c r="AL55" s="196">
        <v>0</v>
      </c>
      <c r="AM55" s="196">
        <v>0</v>
      </c>
      <c r="AN55" s="196">
        <v>0</v>
      </c>
      <c r="AO55" s="196">
        <v>159.75</v>
      </c>
      <c r="AP55" s="196">
        <v>0</v>
      </c>
      <c r="AQ55" s="196">
        <v>0</v>
      </c>
      <c r="AR55" s="196">
        <v>11.31</v>
      </c>
      <c r="AS55" s="196">
        <v>18.010000000000002</v>
      </c>
      <c r="AT55" s="196">
        <v>23.38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6.06</v>
      </c>
      <c r="L56" s="196">
        <v>2.41</v>
      </c>
      <c r="M56" s="196">
        <v>0</v>
      </c>
      <c r="N56" s="196">
        <v>0.55000000000000004</v>
      </c>
      <c r="O56" s="196">
        <v>1.86</v>
      </c>
      <c r="P56" s="196">
        <v>2.2999999999999998</v>
      </c>
      <c r="Q56" s="196">
        <v>0.1</v>
      </c>
      <c r="R56" s="196">
        <v>0.4</v>
      </c>
      <c r="S56" s="196">
        <v>0.25</v>
      </c>
      <c r="T56" s="196">
        <v>0</v>
      </c>
      <c r="U56" s="196">
        <v>10.08</v>
      </c>
      <c r="V56" s="196">
        <v>0.17</v>
      </c>
      <c r="W56" s="196">
        <v>0.33</v>
      </c>
      <c r="X56" s="196">
        <v>6.58</v>
      </c>
      <c r="Y56" s="196">
        <v>0</v>
      </c>
      <c r="Z56" s="196">
        <v>1.3</v>
      </c>
      <c r="AA56" s="196">
        <v>0.85</v>
      </c>
      <c r="AB56" s="196">
        <v>0</v>
      </c>
      <c r="AC56" s="196">
        <v>0.97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13.21</v>
      </c>
      <c r="AL56" s="196">
        <v>0</v>
      </c>
      <c r="AM56" s="196">
        <v>0</v>
      </c>
      <c r="AN56" s="196">
        <v>0</v>
      </c>
      <c r="AO56" s="196">
        <v>159.75</v>
      </c>
      <c r="AP56" s="196">
        <v>0</v>
      </c>
      <c r="AQ56" s="196">
        <v>0</v>
      </c>
      <c r="AR56" s="196">
        <v>11.31</v>
      </c>
      <c r="AS56" s="196">
        <v>18.010000000000002</v>
      </c>
      <c r="AT56" s="196">
        <v>23.38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26.44</v>
      </c>
      <c r="L57" s="196">
        <v>2.41</v>
      </c>
      <c r="M57" s="196">
        <v>0</v>
      </c>
      <c r="N57" s="196">
        <v>0.55000000000000004</v>
      </c>
      <c r="O57" s="196">
        <v>1.86</v>
      </c>
      <c r="P57" s="196">
        <v>2.2999999999999998</v>
      </c>
      <c r="Q57" s="196">
        <v>0.1</v>
      </c>
      <c r="R57" s="196">
        <v>0.4</v>
      </c>
      <c r="S57" s="196">
        <v>0.25</v>
      </c>
      <c r="T57" s="196">
        <v>0</v>
      </c>
      <c r="U57" s="196">
        <v>26.19</v>
      </c>
      <c r="V57" s="196">
        <v>0.17</v>
      </c>
      <c r="W57" s="196">
        <v>0.33</v>
      </c>
      <c r="X57" s="196">
        <v>6.58</v>
      </c>
      <c r="Y57" s="196">
        <v>0</v>
      </c>
      <c r="Z57" s="196">
        <v>1.3</v>
      </c>
      <c r="AA57" s="196">
        <v>0.85</v>
      </c>
      <c r="AB57" s="196">
        <v>0</v>
      </c>
      <c r="AC57" s="196">
        <v>0.97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13.02</v>
      </c>
      <c r="AL57" s="196">
        <v>0</v>
      </c>
      <c r="AM57" s="196">
        <v>0</v>
      </c>
      <c r="AN57" s="196">
        <v>0</v>
      </c>
      <c r="AO57" s="196">
        <v>159.75</v>
      </c>
      <c r="AP57" s="196">
        <v>0</v>
      </c>
      <c r="AQ57" s="196">
        <v>0</v>
      </c>
      <c r="AR57" s="196">
        <v>11.31</v>
      </c>
      <c r="AS57" s="196">
        <v>18.010000000000002</v>
      </c>
      <c r="AT57" s="196">
        <v>23.38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26.44</v>
      </c>
      <c r="L58" s="196">
        <v>2.41</v>
      </c>
      <c r="M58" s="196">
        <v>0</v>
      </c>
      <c r="N58" s="196">
        <v>0.55000000000000004</v>
      </c>
      <c r="O58" s="196">
        <v>1.86</v>
      </c>
      <c r="P58" s="196">
        <v>2.2999999999999998</v>
      </c>
      <c r="Q58" s="196">
        <v>0.1</v>
      </c>
      <c r="R58" s="196">
        <v>0.4</v>
      </c>
      <c r="S58" s="196">
        <v>0.25</v>
      </c>
      <c r="T58" s="196">
        <v>0</v>
      </c>
      <c r="U58" s="196">
        <v>17.8</v>
      </c>
      <c r="V58" s="196">
        <v>0.17</v>
      </c>
      <c r="W58" s="196">
        <v>0.33</v>
      </c>
      <c r="X58" s="196">
        <v>7.91</v>
      </c>
      <c r="Y58" s="196">
        <v>0</v>
      </c>
      <c r="Z58" s="196">
        <v>1.3</v>
      </c>
      <c r="AA58" s="196">
        <v>0.85</v>
      </c>
      <c r="AB58" s="196">
        <v>0</v>
      </c>
      <c r="AC58" s="196">
        <v>0.97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13.02</v>
      </c>
      <c r="AL58" s="196">
        <v>0</v>
      </c>
      <c r="AM58" s="196">
        <v>0</v>
      </c>
      <c r="AN58" s="196">
        <v>0</v>
      </c>
      <c r="AO58" s="196">
        <v>159.75</v>
      </c>
      <c r="AP58" s="196">
        <v>0</v>
      </c>
      <c r="AQ58" s="196">
        <v>0</v>
      </c>
      <c r="AR58" s="196">
        <v>11.31</v>
      </c>
      <c r="AS58" s="196">
        <v>18.010000000000002</v>
      </c>
      <c r="AT58" s="196">
        <v>23.38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45.7</v>
      </c>
      <c r="L59" s="196">
        <v>2.41</v>
      </c>
      <c r="M59" s="196">
        <v>0</v>
      </c>
      <c r="N59" s="196">
        <v>0.55000000000000004</v>
      </c>
      <c r="O59" s="196">
        <v>1.86</v>
      </c>
      <c r="P59" s="196">
        <v>2.2999999999999998</v>
      </c>
      <c r="Q59" s="196">
        <v>0.1</v>
      </c>
      <c r="R59" s="196">
        <v>0.4</v>
      </c>
      <c r="S59" s="196">
        <v>0.25</v>
      </c>
      <c r="T59" s="196">
        <v>0</v>
      </c>
      <c r="U59" s="196">
        <v>14.95</v>
      </c>
      <c r="V59" s="196">
        <v>0.17</v>
      </c>
      <c r="W59" s="196">
        <v>0.33</v>
      </c>
      <c r="X59" s="196">
        <v>7.91</v>
      </c>
      <c r="Y59" s="196">
        <v>0</v>
      </c>
      <c r="Z59" s="196">
        <v>1.3</v>
      </c>
      <c r="AA59" s="196">
        <v>0.85</v>
      </c>
      <c r="AB59" s="196">
        <v>0</v>
      </c>
      <c r="AC59" s="196">
        <v>0.97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13.02</v>
      </c>
      <c r="AL59" s="196">
        <v>0</v>
      </c>
      <c r="AM59" s="196">
        <v>0</v>
      </c>
      <c r="AN59" s="196">
        <v>0</v>
      </c>
      <c r="AO59" s="196">
        <v>159.75</v>
      </c>
      <c r="AP59" s="196">
        <v>0</v>
      </c>
      <c r="AQ59" s="196">
        <v>0</v>
      </c>
      <c r="AR59" s="196">
        <v>11.31</v>
      </c>
      <c r="AS59" s="196">
        <v>18.010000000000002</v>
      </c>
      <c r="AT59" s="196">
        <v>23.38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45.7</v>
      </c>
      <c r="L60" s="196">
        <v>2.41</v>
      </c>
      <c r="M60" s="196">
        <v>0</v>
      </c>
      <c r="N60" s="196">
        <v>0.55000000000000004</v>
      </c>
      <c r="O60" s="196">
        <v>1.86</v>
      </c>
      <c r="P60" s="196">
        <v>2.2999999999999998</v>
      </c>
      <c r="Q60" s="196">
        <v>0.1</v>
      </c>
      <c r="R60" s="196">
        <v>0.4</v>
      </c>
      <c r="S60" s="196">
        <v>0.25</v>
      </c>
      <c r="T60" s="196">
        <v>0</v>
      </c>
      <c r="U60" s="196">
        <v>16.46</v>
      </c>
      <c r="V60" s="196">
        <v>0.17</v>
      </c>
      <c r="W60" s="196">
        <v>0.33</v>
      </c>
      <c r="X60" s="196">
        <v>7.91</v>
      </c>
      <c r="Y60" s="196">
        <v>0</v>
      </c>
      <c r="Z60" s="196">
        <v>1.3</v>
      </c>
      <c r="AA60" s="196">
        <v>0.85</v>
      </c>
      <c r="AB60" s="196">
        <v>0</v>
      </c>
      <c r="AC60" s="196">
        <v>0.97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13.02</v>
      </c>
      <c r="AL60" s="196">
        <v>0</v>
      </c>
      <c r="AM60" s="196">
        <v>0</v>
      </c>
      <c r="AN60" s="196">
        <v>0</v>
      </c>
      <c r="AO60" s="196">
        <v>159.44</v>
      </c>
      <c r="AP60" s="196">
        <v>0</v>
      </c>
      <c r="AQ60" s="196">
        <v>0</v>
      </c>
      <c r="AR60" s="196">
        <v>11.31</v>
      </c>
      <c r="AS60" s="196">
        <v>18.010000000000002</v>
      </c>
      <c r="AT60" s="196">
        <v>23.38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34.14</v>
      </c>
      <c r="L61" s="196">
        <v>2.41</v>
      </c>
      <c r="M61" s="196">
        <v>0</v>
      </c>
      <c r="N61" s="196">
        <v>0.55000000000000004</v>
      </c>
      <c r="O61" s="196">
        <v>1.86</v>
      </c>
      <c r="P61" s="196">
        <v>2.2999999999999998</v>
      </c>
      <c r="Q61" s="196">
        <v>0.1</v>
      </c>
      <c r="R61" s="196">
        <v>0.4</v>
      </c>
      <c r="S61" s="196">
        <v>0.25</v>
      </c>
      <c r="T61" s="196">
        <v>0</v>
      </c>
      <c r="U61" s="196">
        <v>17.95</v>
      </c>
      <c r="V61" s="196">
        <v>0.17</v>
      </c>
      <c r="W61" s="196">
        <v>0.33</v>
      </c>
      <c r="X61" s="196">
        <v>9.25</v>
      </c>
      <c r="Y61" s="196">
        <v>0</v>
      </c>
      <c r="Z61" s="196">
        <v>1.3</v>
      </c>
      <c r="AA61" s="196">
        <v>0.85</v>
      </c>
      <c r="AB61" s="196">
        <v>0</v>
      </c>
      <c r="AC61" s="196">
        <v>0.97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13.02</v>
      </c>
      <c r="AL61" s="196">
        <v>0</v>
      </c>
      <c r="AM61" s="196">
        <v>0</v>
      </c>
      <c r="AN61" s="196">
        <v>0</v>
      </c>
      <c r="AO61" s="196">
        <v>159.44</v>
      </c>
      <c r="AP61" s="196">
        <v>0</v>
      </c>
      <c r="AQ61" s="196">
        <v>0</v>
      </c>
      <c r="AR61" s="196">
        <v>11.31</v>
      </c>
      <c r="AS61" s="196">
        <v>18.010000000000002</v>
      </c>
      <c r="AT61" s="196">
        <v>23.38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34.14</v>
      </c>
      <c r="L62" s="196">
        <v>2.41</v>
      </c>
      <c r="M62" s="196">
        <v>0</v>
      </c>
      <c r="N62" s="196">
        <v>0.55000000000000004</v>
      </c>
      <c r="O62" s="196">
        <v>1.86</v>
      </c>
      <c r="P62" s="196">
        <v>2.2999999999999998</v>
      </c>
      <c r="Q62" s="196">
        <v>0.1</v>
      </c>
      <c r="R62" s="196">
        <v>0.4</v>
      </c>
      <c r="S62" s="196">
        <v>0.25</v>
      </c>
      <c r="T62" s="196">
        <v>0</v>
      </c>
      <c r="U62" s="196">
        <v>16.71</v>
      </c>
      <c r="V62" s="196">
        <v>0.17</v>
      </c>
      <c r="W62" s="196">
        <v>0.33</v>
      </c>
      <c r="X62" s="196">
        <v>9.25</v>
      </c>
      <c r="Y62" s="196">
        <v>0</v>
      </c>
      <c r="Z62" s="196">
        <v>1.3</v>
      </c>
      <c r="AA62" s="196">
        <v>0.85</v>
      </c>
      <c r="AB62" s="196">
        <v>0</v>
      </c>
      <c r="AC62" s="196">
        <v>0.97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13.02</v>
      </c>
      <c r="AL62" s="196">
        <v>0</v>
      </c>
      <c r="AM62" s="196">
        <v>0</v>
      </c>
      <c r="AN62" s="196">
        <v>0</v>
      </c>
      <c r="AO62" s="196">
        <v>159.44</v>
      </c>
      <c r="AP62" s="196">
        <v>0</v>
      </c>
      <c r="AQ62" s="196">
        <v>0</v>
      </c>
      <c r="AR62" s="196">
        <v>11.31</v>
      </c>
      <c r="AS62" s="196">
        <v>18.010000000000002</v>
      </c>
      <c r="AT62" s="196">
        <v>23.38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34.14</v>
      </c>
      <c r="L63" s="196">
        <v>2.41</v>
      </c>
      <c r="M63" s="196">
        <v>0</v>
      </c>
      <c r="N63" s="196">
        <v>0.55000000000000004</v>
      </c>
      <c r="O63" s="196">
        <v>1.86</v>
      </c>
      <c r="P63" s="196">
        <v>2.2999999999999998</v>
      </c>
      <c r="Q63" s="196">
        <v>0.1</v>
      </c>
      <c r="R63" s="196">
        <v>0.4</v>
      </c>
      <c r="S63" s="196">
        <v>0.25</v>
      </c>
      <c r="T63" s="196">
        <v>0</v>
      </c>
      <c r="U63" s="196">
        <v>16.28</v>
      </c>
      <c r="V63" s="196">
        <v>0.17</v>
      </c>
      <c r="W63" s="196">
        <v>0.33</v>
      </c>
      <c r="X63" s="196">
        <v>9.25</v>
      </c>
      <c r="Y63" s="196">
        <v>0</v>
      </c>
      <c r="Z63" s="196">
        <v>1.3</v>
      </c>
      <c r="AA63" s="196">
        <v>0.85</v>
      </c>
      <c r="AB63" s="196">
        <v>0</v>
      </c>
      <c r="AC63" s="196">
        <v>0.97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13.21</v>
      </c>
      <c r="AL63" s="196">
        <v>0</v>
      </c>
      <c r="AM63" s="196">
        <v>0</v>
      </c>
      <c r="AN63" s="196">
        <v>0</v>
      </c>
      <c r="AO63" s="196">
        <v>159.44</v>
      </c>
      <c r="AP63" s="196">
        <v>0</v>
      </c>
      <c r="AQ63" s="196">
        <v>0</v>
      </c>
      <c r="AR63" s="196">
        <v>11.2</v>
      </c>
      <c r="AS63" s="196">
        <v>18.010000000000002</v>
      </c>
      <c r="AT63" s="196">
        <v>21.99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34.14</v>
      </c>
      <c r="L64" s="196">
        <v>2.41</v>
      </c>
      <c r="M64" s="196">
        <v>0</v>
      </c>
      <c r="N64" s="196">
        <v>0.55000000000000004</v>
      </c>
      <c r="O64" s="196">
        <v>1.86</v>
      </c>
      <c r="P64" s="196">
        <v>2.2999999999999998</v>
      </c>
      <c r="Q64" s="196">
        <v>0.1</v>
      </c>
      <c r="R64" s="196">
        <v>0.4</v>
      </c>
      <c r="S64" s="196">
        <v>0.25</v>
      </c>
      <c r="T64" s="196">
        <v>0</v>
      </c>
      <c r="U64" s="196">
        <v>15.45</v>
      </c>
      <c r="V64" s="196">
        <v>0.17</v>
      </c>
      <c r="W64" s="196">
        <v>0.33</v>
      </c>
      <c r="X64" s="196">
        <v>10.58</v>
      </c>
      <c r="Y64" s="196">
        <v>0</v>
      </c>
      <c r="Z64" s="196">
        <v>1.3</v>
      </c>
      <c r="AA64" s="196">
        <v>0.85</v>
      </c>
      <c r="AB64" s="196">
        <v>0</v>
      </c>
      <c r="AC64" s="196">
        <v>0.97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13.21</v>
      </c>
      <c r="AL64" s="196">
        <v>0</v>
      </c>
      <c r="AM64" s="196">
        <v>0</v>
      </c>
      <c r="AN64" s="196">
        <v>0</v>
      </c>
      <c r="AO64" s="196">
        <v>159.44</v>
      </c>
      <c r="AP64" s="196">
        <v>0</v>
      </c>
      <c r="AQ64" s="196">
        <v>0</v>
      </c>
      <c r="AR64" s="196">
        <v>11.2</v>
      </c>
      <c r="AS64" s="196">
        <v>18.010000000000002</v>
      </c>
      <c r="AT64" s="196">
        <v>21.99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24.51</v>
      </c>
      <c r="L65" s="196">
        <v>2.41</v>
      </c>
      <c r="M65" s="196">
        <v>0</v>
      </c>
      <c r="N65" s="196">
        <v>0.55000000000000004</v>
      </c>
      <c r="O65" s="196">
        <v>1.86</v>
      </c>
      <c r="P65" s="196">
        <v>2.2999999999999998</v>
      </c>
      <c r="Q65" s="196">
        <v>0.1</v>
      </c>
      <c r="R65" s="196">
        <v>0.4</v>
      </c>
      <c r="S65" s="196">
        <v>0.25</v>
      </c>
      <c r="T65" s="196">
        <v>0</v>
      </c>
      <c r="U65" s="196">
        <v>15.45</v>
      </c>
      <c r="V65" s="196">
        <v>0.17</v>
      </c>
      <c r="W65" s="196">
        <v>0.33</v>
      </c>
      <c r="X65" s="196">
        <v>11.91</v>
      </c>
      <c r="Y65" s="196">
        <v>0</v>
      </c>
      <c r="Z65" s="196">
        <v>1.3</v>
      </c>
      <c r="AA65" s="196">
        <v>0.85</v>
      </c>
      <c r="AB65" s="196">
        <v>0</v>
      </c>
      <c r="AC65" s="196">
        <v>0.97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13.21</v>
      </c>
      <c r="AL65" s="196">
        <v>0</v>
      </c>
      <c r="AM65" s="196">
        <v>0</v>
      </c>
      <c r="AN65" s="196">
        <v>0</v>
      </c>
      <c r="AO65" s="196">
        <v>159.44</v>
      </c>
      <c r="AP65" s="196">
        <v>0</v>
      </c>
      <c r="AQ65" s="196">
        <v>0</v>
      </c>
      <c r="AR65" s="196">
        <v>11.2</v>
      </c>
      <c r="AS65" s="196">
        <v>18.010000000000002</v>
      </c>
      <c r="AT65" s="196">
        <v>21.99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24.51</v>
      </c>
      <c r="L66" s="196">
        <v>2.41</v>
      </c>
      <c r="M66" s="196">
        <v>0</v>
      </c>
      <c r="N66" s="196">
        <v>0.55000000000000004</v>
      </c>
      <c r="O66" s="196">
        <v>1.86</v>
      </c>
      <c r="P66" s="196">
        <v>2.2999999999999998</v>
      </c>
      <c r="Q66" s="196">
        <v>0.1</v>
      </c>
      <c r="R66" s="196">
        <v>0.4</v>
      </c>
      <c r="S66" s="196">
        <v>0.25</v>
      </c>
      <c r="T66" s="196">
        <v>0</v>
      </c>
      <c r="U66" s="196">
        <v>15.45</v>
      </c>
      <c r="V66" s="196">
        <v>0.17</v>
      </c>
      <c r="W66" s="196">
        <v>0.33</v>
      </c>
      <c r="X66" s="196">
        <v>11.91</v>
      </c>
      <c r="Y66" s="196">
        <v>0</v>
      </c>
      <c r="Z66" s="196">
        <v>1.3</v>
      </c>
      <c r="AA66" s="196">
        <v>0.85</v>
      </c>
      <c r="AB66" s="196">
        <v>0</v>
      </c>
      <c r="AC66" s="196">
        <v>0.97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13.21</v>
      </c>
      <c r="AL66" s="196">
        <v>0</v>
      </c>
      <c r="AM66" s="196">
        <v>0</v>
      </c>
      <c r="AN66" s="196">
        <v>0</v>
      </c>
      <c r="AO66" s="196">
        <v>159.44</v>
      </c>
      <c r="AP66" s="196">
        <v>0</v>
      </c>
      <c r="AQ66" s="196">
        <v>0</v>
      </c>
      <c r="AR66" s="196">
        <v>11.2</v>
      </c>
      <c r="AS66" s="196">
        <v>18.010000000000002</v>
      </c>
      <c r="AT66" s="196">
        <v>21.99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6.06</v>
      </c>
      <c r="L67" s="196">
        <v>3.88</v>
      </c>
      <c r="M67" s="196">
        <v>0</v>
      </c>
      <c r="N67" s="196">
        <v>0.55000000000000004</v>
      </c>
      <c r="O67" s="196">
        <v>1.86</v>
      </c>
      <c r="P67" s="196">
        <v>2.2999999999999998</v>
      </c>
      <c r="Q67" s="196">
        <v>0.1</v>
      </c>
      <c r="R67" s="196">
        <v>0.4</v>
      </c>
      <c r="S67" s="196">
        <v>0.25</v>
      </c>
      <c r="T67" s="196">
        <v>0</v>
      </c>
      <c r="U67" s="196">
        <v>15.45</v>
      </c>
      <c r="V67" s="196">
        <v>0.17</v>
      </c>
      <c r="W67" s="196">
        <v>0.33</v>
      </c>
      <c r="X67" s="196">
        <v>13.41</v>
      </c>
      <c r="Y67" s="196">
        <v>0</v>
      </c>
      <c r="Z67" s="196">
        <v>1.3</v>
      </c>
      <c r="AA67" s="196">
        <v>0.85</v>
      </c>
      <c r="AB67" s="196">
        <v>0</v>
      </c>
      <c r="AC67" s="196">
        <v>0.97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4.58</v>
      </c>
      <c r="AL67" s="196">
        <v>0</v>
      </c>
      <c r="AM67" s="196">
        <v>0</v>
      </c>
      <c r="AN67" s="196">
        <v>0</v>
      </c>
      <c r="AO67" s="196">
        <v>159.44</v>
      </c>
      <c r="AP67" s="196">
        <v>0</v>
      </c>
      <c r="AQ67" s="196">
        <v>0</v>
      </c>
      <c r="AR67" s="196">
        <v>11.07</v>
      </c>
      <c r="AS67" s="196">
        <v>18.010000000000002</v>
      </c>
      <c r="AT67" s="196">
        <v>21.99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6.06</v>
      </c>
      <c r="L68" s="196">
        <v>2.41</v>
      </c>
      <c r="M68" s="196">
        <v>0</v>
      </c>
      <c r="N68" s="196">
        <v>0.55000000000000004</v>
      </c>
      <c r="O68" s="196">
        <v>1.86</v>
      </c>
      <c r="P68" s="196">
        <v>2.2999999999999998</v>
      </c>
      <c r="Q68" s="196">
        <v>0.1</v>
      </c>
      <c r="R68" s="196">
        <v>0.4</v>
      </c>
      <c r="S68" s="196">
        <v>0.25</v>
      </c>
      <c r="T68" s="196">
        <v>0</v>
      </c>
      <c r="U68" s="196">
        <v>15.45</v>
      </c>
      <c r="V68" s="196">
        <v>0.17</v>
      </c>
      <c r="W68" s="196">
        <v>0.33</v>
      </c>
      <c r="X68" s="196">
        <v>13.41</v>
      </c>
      <c r="Y68" s="196">
        <v>0</v>
      </c>
      <c r="Z68" s="196">
        <v>1.3</v>
      </c>
      <c r="AA68" s="196">
        <v>0.85</v>
      </c>
      <c r="AB68" s="196">
        <v>0</v>
      </c>
      <c r="AC68" s="196">
        <v>0.97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4.58</v>
      </c>
      <c r="AL68" s="196">
        <v>0</v>
      </c>
      <c r="AM68" s="196">
        <v>0</v>
      </c>
      <c r="AN68" s="196">
        <v>0</v>
      </c>
      <c r="AO68" s="196">
        <v>159.75</v>
      </c>
      <c r="AP68" s="196">
        <v>0</v>
      </c>
      <c r="AQ68" s="196">
        <v>0</v>
      </c>
      <c r="AR68" s="196">
        <v>11.07</v>
      </c>
      <c r="AS68" s="196">
        <v>18.010000000000002</v>
      </c>
      <c r="AT68" s="196">
        <v>21.99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6.06</v>
      </c>
      <c r="L69" s="196">
        <v>2.41</v>
      </c>
      <c r="M69" s="196">
        <v>0</v>
      </c>
      <c r="N69" s="196">
        <v>0.55000000000000004</v>
      </c>
      <c r="O69" s="196">
        <v>1.86</v>
      </c>
      <c r="P69" s="196">
        <v>2.2999999999999998</v>
      </c>
      <c r="Q69" s="196">
        <v>0.1</v>
      </c>
      <c r="R69" s="196">
        <v>0.4</v>
      </c>
      <c r="S69" s="196">
        <v>0.25</v>
      </c>
      <c r="T69" s="196">
        <v>0</v>
      </c>
      <c r="U69" s="196">
        <v>15.45</v>
      </c>
      <c r="V69" s="196">
        <v>0.17</v>
      </c>
      <c r="W69" s="196">
        <v>0.33</v>
      </c>
      <c r="X69" s="196">
        <v>13.41</v>
      </c>
      <c r="Y69" s="196">
        <v>0</v>
      </c>
      <c r="Z69" s="196">
        <v>1.3</v>
      </c>
      <c r="AA69" s="196">
        <v>0.85</v>
      </c>
      <c r="AB69" s="196">
        <v>0</v>
      </c>
      <c r="AC69" s="196">
        <v>0.97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17.68</v>
      </c>
      <c r="AI69" s="196">
        <v>12.05</v>
      </c>
      <c r="AJ69" s="196">
        <v>0</v>
      </c>
      <c r="AK69" s="196">
        <v>0.9</v>
      </c>
      <c r="AL69" s="196">
        <v>0</v>
      </c>
      <c r="AM69" s="196">
        <v>0</v>
      </c>
      <c r="AN69" s="196">
        <v>0</v>
      </c>
      <c r="AO69" s="196">
        <v>159.75</v>
      </c>
      <c r="AP69" s="196">
        <v>0</v>
      </c>
      <c r="AQ69" s="196">
        <v>0</v>
      </c>
      <c r="AR69" s="196">
        <v>11.07</v>
      </c>
      <c r="AS69" s="196">
        <v>18.010000000000002</v>
      </c>
      <c r="AT69" s="196">
        <v>21.99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6.06</v>
      </c>
      <c r="L70" s="196">
        <v>2.41</v>
      </c>
      <c r="M70" s="196">
        <v>0</v>
      </c>
      <c r="N70" s="196">
        <v>0.55000000000000004</v>
      </c>
      <c r="O70" s="196">
        <v>1.86</v>
      </c>
      <c r="P70" s="196">
        <v>2.2999999999999998</v>
      </c>
      <c r="Q70" s="196">
        <v>0.1</v>
      </c>
      <c r="R70" s="196">
        <v>0.4</v>
      </c>
      <c r="S70" s="196">
        <v>0.25</v>
      </c>
      <c r="T70" s="196">
        <v>0</v>
      </c>
      <c r="U70" s="196">
        <v>15.45</v>
      </c>
      <c r="V70" s="196">
        <v>0.17</v>
      </c>
      <c r="W70" s="196">
        <v>0.33</v>
      </c>
      <c r="X70" s="196">
        <v>13.41</v>
      </c>
      <c r="Y70" s="196">
        <v>0</v>
      </c>
      <c r="Z70" s="196">
        <v>1.3</v>
      </c>
      <c r="AA70" s="196">
        <v>0.85</v>
      </c>
      <c r="AB70" s="196">
        <v>0</v>
      </c>
      <c r="AC70" s="196">
        <v>0.97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17.68</v>
      </c>
      <c r="AI70" s="196">
        <v>12.05</v>
      </c>
      <c r="AJ70" s="196">
        <v>0</v>
      </c>
      <c r="AK70" s="196">
        <v>0.9</v>
      </c>
      <c r="AL70" s="196">
        <v>0</v>
      </c>
      <c r="AM70" s="196">
        <v>0</v>
      </c>
      <c r="AN70" s="196">
        <v>0</v>
      </c>
      <c r="AO70" s="196">
        <v>159.75</v>
      </c>
      <c r="AP70" s="196">
        <v>0</v>
      </c>
      <c r="AQ70" s="196">
        <v>0</v>
      </c>
      <c r="AR70" s="196">
        <v>11.07</v>
      </c>
      <c r="AS70" s="196">
        <v>18.010000000000002</v>
      </c>
      <c r="AT70" s="196">
        <v>23.38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6.06</v>
      </c>
      <c r="L71" s="196">
        <v>2.41</v>
      </c>
      <c r="M71" s="196">
        <v>0</v>
      </c>
      <c r="N71" s="196">
        <v>0.55000000000000004</v>
      </c>
      <c r="O71" s="196">
        <v>1.86</v>
      </c>
      <c r="P71" s="196">
        <v>2.2999999999999998</v>
      </c>
      <c r="Q71" s="196">
        <v>0.1</v>
      </c>
      <c r="R71" s="196">
        <v>0.4</v>
      </c>
      <c r="S71" s="196">
        <v>0.25</v>
      </c>
      <c r="T71" s="196">
        <v>0</v>
      </c>
      <c r="U71" s="196">
        <v>15.45</v>
      </c>
      <c r="V71" s="196">
        <v>0.17</v>
      </c>
      <c r="W71" s="196">
        <v>0.33</v>
      </c>
      <c r="X71" s="196">
        <v>13.41</v>
      </c>
      <c r="Y71" s="196">
        <v>0</v>
      </c>
      <c r="Z71" s="196">
        <v>1.3</v>
      </c>
      <c r="AA71" s="196">
        <v>0.85</v>
      </c>
      <c r="AB71" s="196">
        <v>0</v>
      </c>
      <c r="AC71" s="196">
        <v>0.97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17.68</v>
      </c>
      <c r="AI71" s="196">
        <v>12.05</v>
      </c>
      <c r="AJ71" s="196">
        <v>0</v>
      </c>
      <c r="AK71" s="196">
        <v>0.9</v>
      </c>
      <c r="AL71" s="196">
        <v>0</v>
      </c>
      <c r="AM71" s="196">
        <v>0</v>
      </c>
      <c r="AN71" s="196">
        <v>0</v>
      </c>
      <c r="AO71" s="196">
        <v>159.75</v>
      </c>
      <c r="AP71" s="196">
        <v>0</v>
      </c>
      <c r="AQ71" s="196">
        <v>0</v>
      </c>
      <c r="AR71" s="196">
        <v>11.07</v>
      </c>
      <c r="AS71" s="196">
        <v>18.010000000000002</v>
      </c>
      <c r="AT71" s="196">
        <v>23.38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6.06</v>
      </c>
      <c r="L72" s="196">
        <v>2.41</v>
      </c>
      <c r="M72" s="196">
        <v>0</v>
      </c>
      <c r="N72" s="196">
        <v>0.55000000000000004</v>
      </c>
      <c r="O72" s="196">
        <v>1.86</v>
      </c>
      <c r="P72" s="196">
        <v>2.2999999999999998</v>
      </c>
      <c r="Q72" s="196">
        <v>0.1</v>
      </c>
      <c r="R72" s="196">
        <v>0.4</v>
      </c>
      <c r="S72" s="196">
        <v>0.25</v>
      </c>
      <c r="T72" s="196">
        <v>0</v>
      </c>
      <c r="U72" s="196">
        <v>15.45</v>
      </c>
      <c r="V72" s="196">
        <v>0.17</v>
      </c>
      <c r="W72" s="196">
        <v>0.33</v>
      </c>
      <c r="X72" s="196">
        <v>13.41</v>
      </c>
      <c r="Y72" s="196">
        <v>0</v>
      </c>
      <c r="Z72" s="196">
        <v>1.3</v>
      </c>
      <c r="AA72" s="196">
        <v>0.85</v>
      </c>
      <c r="AB72" s="196">
        <v>0</v>
      </c>
      <c r="AC72" s="196">
        <v>0.97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17.68</v>
      </c>
      <c r="AI72" s="196">
        <v>12.05</v>
      </c>
      <c r="AJ72" s="196">
        <v>0</v>
      </c>
      <c r="AK72" s="196">
        <v>0.9</v>
      </c>
      <c r="AL72" s="196">
        <v>0</v>
      </c>
      <c r="AM72" s="196">
        <v>0</v>
      </c>
      <c r="AN72" s="196">
        <v>0</v>
      </c>
      <c r="AO72" s="196">
        <v>159.75</v>
      </c>
      <c r="AP72" s="196">
        <v>0</v>
      </c>
      <c r="AQ72" s="196">
        <v>0</v>
      </c>
      <c r="AR72" s="196">
        <v>11.07</v>
      </c>
      <c r="AS72" s="196">
        <v>18.010000000000002</v>
      </c>
      <c r="AT72" s="196">
        <v>23.38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6.06</v>
      </c>
      <c r="L73" s="196">
        <v>2.41</v>
      </c>
      <c r="M73" s="196">
        <v>0</v>
      </c>
      <c r="N73" s="196">
        <v>0.55000000000000004</v>
      </c>
      <c r="O73" s="196">
        <v>1.86</v>
      </c>
      <c r="P73" s="196">
        <v>2.2999999999999998</v>
      </c>
      <c r="Q73" s="196">
        <v>0.1</v>
      </c>
      <c r="R73" s="196">
        <v>0.4</v>
      </c>
      <c r="S73" s="196">
        <v>0.25</v>
      </c>
      <c r="T73" s="196">
        <v>0</v>
      </c>
      <c r="U73" s="196">
        <v>15.45</v>
      </c>
      <c r="V73" s="196">
        <v>0.17</v>
      </c>
      <c r="W73" s="196">
        <v>0.33</v>
      </c>
      <c r="X73" s="196">
        <v>1.38</v>
      </c>
      <c r="Y73" s="196">
        <v>0</v>
      </c>
      <c r="Z73" s="196">
        <v>1.3</v>
      </c>
      <c r="AA73" s="196">
        <v>0.85</v>
      </c>
      <c r="AB73" s="196">
        <v>0</v>
      </c>
      <c r="AC73" s="196">
        <v>0.97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17.68</v>
      </c>
      <c r="AI73" s="196">
        <v>12.05</v>
      </c>
      <c r="AJ73" s="196">
        <v>0</v>
      </c>
      <c r="AK73" s="196">
        <v>0.9</v>
      </c>
      <c r="AL73" s="196">
        <v>0</v>
      </c>
      <c r="AM73" s="196">
        <v>0</v>
      </c>
      <c r="AN73" s="196">
        <v>0</v>
      </c>
      <c r="AO73" s="196">
        <v>159.75</v>
      </c>
      <c r="AP73" s="196">
        <v>0</v>
      </c>
      <c r="AQ73" s="196">
        <v>0</v>
      </c>
      <c r="AR73" s="196">
        <v>11.07</v>
      </c>
      <c r="AS73" s="196">
        <v>18.010000000000002</v>
      </c>
      <c r="AT73" s="196">
        <v>23.38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6.06</v>
      </c>
      <c r="L74" s="196">
        <v>2.41</v>
      </c>
      <c r="M74" s="196">
        <v>0</v>
      </c>
      <c r="N74" s="196">
        <v>0.55000000000000004</v>
      </c>
      <c r="O74" s="196">
        <v>1.86</v>
      </c>
      <c r="P74" s="196">
        <v>2.2999999999999998</v>
      </c>
      <c r="Q74" s="196">
        <v>0.1</v>
      </c>
      <c r="R74" s="196">
        <v>0.4</v>
      </c>
      <c r="S74" s="196">
        <v>0.25</v>
      </c>
      <c r="T74" s="196">
        <v>0</v>
      </c>
      <c r="U74" s="196">
        <v>15.45</v>
      </c>
      <c r="V74" s="196">
        <v>0.17</v>
      </c>
      <c r="W74" s="196">
        <v>0.33</v>
      </c>
      <c r="X74" s="196">
        <v>1.38</v>
      </c>
      <c r="Y74" s="196">
        <v>0</v>
      </c>
      <c r="Z74" s="196">
        <v>1.3</v>
      </c>
      <c r="AA74" s="196">
        <v>0.85</v>
      </c>
      <c r="AB74" s="196">
        <v>0</v>
      </c>
      <c r="AC74" s="196">
        <v>0.97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17.68</v>
      </c>
      <c r="AI74" s="196">
        <v>12.05</v>
      </c>
      <c r="AJ74" s="196">
        <v>0</v>
      </c>
      <c r="AK74" s="196">
        <v>0.9</v>
      </c>
      <c r="AL74" s="196">
        <v>0</v>
      </c>
      <c r="AM74" s="196">
        <v>0</v>
      </c>
      <c r="AN74" s="196">
        <v>0</v>
      </c>
      <c r="AO74" s="196">
        <v>159.75</v>
      </c>
      <c r="AP74" s="196">
        <v>0</v>
      </c>
      <c r="AQ74" s="196">
        <v>0</v>
      </c>
      <c r="AR74" s="196">
        <v>11.07</v>
      </c>
      <c r="AS74" s="196">
        <v>18.010000000000002</v>
      </c>
      <c r="AT74" s="196">
        <v>23.38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6.06</v>
      </c>
      <c r="L75" s="196">
        <v>2.41</v>
      </c>
      <c r="M75" s="196">
        <v>0</v>
      </c>
      <c r="N75" s="196">
        <v>0.55000000000000004</v>
      </c>
      <c r="O75" s="196">
        <v>1.86</v>
      </c>
      <c r="P75" s="196">
        <v>2.2999999999999998</v>
      </c>
      <c r="Q75" s="196">
        <v>0.1</v>
      </c>
      <c r="R75" s="196">
        <v>0.4</v>
      </c>
      <c r="S75" s="196">
        <v>0.25</v>
      </c>
      <c r="T75" s="196">
        <v>0</v>
      </c>
      <c r="U75" s="196">
        <v>15.45</v>
      </c>
      <c r="V75" s="196">
        <v>0.17</v>
      </c>
      <c r="W75" s="196">
        <v>0.33</v>
      </c>
      <c r="X75" s="196">
        <v>1.38</v>
      </c>
      <c r="Y75" s="196">
        <v>0</v>
      </c>
      <c r="Z75" s="196">
        <v>1.3</v>
      </c>
      <c r="AA75" s="196">
        <v>0.85</v>
      </c>
      <c r="AB75" s="196">
        <v>0</v>
      </c>
      <c r="AC75" s="196">
        <v>1.55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17.68</v>
      </c>
      <c r="AI75" s="196">
        <v>12.05</v>
      </c>
      <c r="AJ75" s="196">
        <v>0</v>
      </c>
      <c r="AK75" s="196">
        <v>0.9</v>
      </c>
      <c r="AL75" s="196">
        <v>0</v>
      </c>
      <c r="AM75" s="196">
        <v>0</v>
      </c>
      <c r="AN75" s="196">
        <v>0</v>
      </c>
      <c r="AO75" s="196">
        <v>164.25</v>
      </c>
      <c r="AP75" s="196">
        <v>0</v>
      </c>
      <c r="AQ75" s="196">
        <v>0</v>
      </c>
      <c r="AR75" s="196">
        <v>10.93</v>
      </c>
      <c r="AS75" s="196">
        <v>18.010000000000002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6.06</v>
      </c>
      <c r="L76" s="196">
        <v>2.41</v>
      </c>
      <c r="M76" s="196">
        <v>0</v>
      </c>
      <c r="N76" s="196">
        <v>0.55000000000000004</v>
      </c>
      <c r="O76" s="196">
        <v>1.86</v>
      </c>
      <c r="P76" s="196">
        <v>2.2999999999999998</v>
      </c>
      <c r="Q76" s="196">
        <v>0.1</v>
      </c>
      <c r="R76" s="196">
        <v>0.4</v>
      </c>
      <c r="S76" s="196">
        <v>0.25</v>
      </c>
      <c r="T76" s="196">
        <v>0</v>
      </c>
      <c r="U76" s="196">
        <v>15.45</v>
      </c>
      <c r="V76" s="196">
        <v>0.17</v>
      </c>
      <c r="W76" s="196">
        <v>0.33</v>
      </c>
      <c r="X76" s="196">
        <v>1.38</v>
      </c>
      <c r="Y76" s="196">
        <v>0</v>
      </c>
      <c r="Z76" s="196">
        <v>1.3</v>
      </c>
      <c r="AA76" s="196">
        <v>0.85</v>
      </c>
      <c r="AB76" s="196">
        <v>0</v>
      </c>
      <c r="AC76" s="196">
        <v>1.55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17.68</v>
      </c>
      <c r="AI76" s="196">
        <v>12.05</v>
      </c>
      <c r="AJ76" s="196">
        <v>0</v>
      </c>
      <c r="AK76" s="196">
        <v>0.9</v>
      </c>
      <c r="AL76" s="196">
        <v>0</v>
      </c>
      <c r="AM76" s="196">
        <v>0</v>
      </c>
      <c r="AN76" s="196">
        <v>0</v>
      </c>
      <c r="AO76" s="196">
        <v>164.25</v>
      </c>
      <c r="AP76" s="196">
        <v>0</v>
      </c>
      <c r="AQ76" s="196">
        <v>0</v>
      </c>
      <c r="AR76" s="196">
        <v>10.93</v>
      </c>
      <c r="AS76" s="196">
        <v>18.010000000000002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6.06</v>
      </c>
      <c r="L77" s="196">
        <v>2.41</v>
      </c>
      <c r="M77" s="196">
        <v>0</v>
      </c>
      <c r="N77" s="196">
        <v>0.55000000000000004</v>
      </c>
      <c r="O77" s="196">
        <v>1.86</v>
      </c>
      <c r="P77" s="196">
        <v>2.2999999999999998</v>
      </c>
      <c r="Q77" s="196">
        <v>0.1</v>
      </c>
      <c r="R77" s="196">
        <v>0.4</v>
      </c>
      <c r="S77" s="196">
        <v>0.25</v>
      </c>
      <c r="T77" s="196">
        <v>0</v>
      </c>
      <c r="U77" s="196">
        <v>15.45</v>
      </c>
      <c r="V77" s="196">
        <v>0.17</v>
      </c>
      <c r="W77" s="196">
        <v>0.33</v>
      </c>
      <c r="X77" s="196">
        <v>1.38</v>
      </c>
      <c r="Y77" s="196">
        <v>0</v>
      </c>
      <c r="Z77" s="196">
        <v>1.3</v>
      </c>
      <c r="AA77" s="196">
        <v>0.85</v>
      </c>
      <c r="AB77" s="196">
        <v>0</v>
      </c>
      <c r="AC77" s="196">
        <v>1.55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17.68</v>
      </c>
      <c r="AI77" s="196">
        <v>12.05</v>
      </c>
      <c r="AJ77" s="196">
        <v>0</v>
      </c>
      <c r="AK77" s="196">
        <v>0.9</v>
      </c>
      <c r="AL77" s="196">
        <v>0</v>
      </c>
      <c r="AM77" s="196">
        <v>0</v>
      </c>
      <c r="AN77" s="196">
        <v>0</v>
      </c>
      <c r="AO77" s="196">
        <v>164.25</v>
      </c>
      <c r="AP77" s="196">
        <v>0</v>
      </c>
      <c r="AQ77" s="196">
        <v>0</v>
      </c>
      <c r="AR77" s="196">
        <v>10.93</v>
      </c>
      <c r="AS77" s="196">
        <v>18.010000000000002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6.06</v>
      </c>
      <c r="L78" s="196">
        <v>2.41</v>
      </c>
      <c r="M78" s="196">
        <v>0</v>
      </c>
      <c r="N78" s="196">
        <v>0.55000000000000004</v>
      </c>
      <c r="O78" s="196">
        <v>1.86</v>
      </c>
      <c r="P78" s="196">
        <v>2.2999999999999998</v>
      </c>
      <c r="Q78" s="196">
        <v>0.1</v>
      </c>
      <c r="R78" s="196">
        <v>0.4</v>
      </c>
      <c r="S78" s="196">
        <v>0.25</v>
      </c>
      <c r="T78" s="196">
        <v>0</v>
      </c>
      <c r="U78" s="196">
        <v>15.45</v>
      </c>
      <c r="V78" s="196">
        <v>0.17</v>
      </c>
      <c r="W78" s="196">
        <v>0.33</v>
      </c>
      <c r="X78" s="196">
        <v>1.38</v>
      </c>
      <c r="Y78" s="196">
        <v>0</v>
      </c>
      <c r="Z78" s="196">
        <v>1.3</v>
      </c>
      <c r="AA78" s="196">
        <v>0.85</v>
      </c>
      <c r="AB78" s="196">
        <v>0</v>
      </c>
      <c r="AC78" s="196">
        <v>1.55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17.68</v>
      </c>
      <c r="AI78" s="196">
        <v>12.05</v>
      </c>
      <c r="AJ78" s="196">
        <v>0</v>
      </c>
      <c r="AK78" s="196">
        <v>0.9</v>
      </c>
      <c r="AL78" s="196">
        <v>0</v>
      </c>
      <c r="AM78" s="196">
        <v>0</v>
      </c>
      <c r="AN78" s="196">
        <v>0</v>
      </c>
      <c r="AO78" s="196">
        <v>164.25</v>
      </c>
      <c r="AP78" s="196">
        <v>0</v>
      </c>
      <c r="AQ78" s="196">
        <v>0</v>
      </c>
      <c r="AR78" s="196">
        <v>10.93</v>
      </c>
      <c r="AS78" s="196">
        <v>18.010000000000002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6.06</v>
      </c>
      <c r="L79" s="196">
        <v>2.41</v>
      </c>
      <c r="M79" s="196">
        <v>0</v>
      </c>
      <c r="N79" s="196">
        <v>0.55000000000000004</v>
      </c>
      <c r="O79" s="196">
        <v>1.86</v>
      </c>
      <c r="P79" s="196">
        <v>2.2999999999999998</v>
      </c>
      <c r="Q79" s="196">
        <v>0.1</v>
      </c>
      <c r="R79" s="196">
        <v>0.4</v>
      </c>
      <c r="S79" s="196">
        <v>0.25</v>
      </c>
      <c r="T79" s="196">
        <v>0</v>
      </c>
      <c r="U79" s="196">
        <v>15.45</v>
      </c>
      <c r="V79" s="196">
        <v>0.17</v>
      </c>
      <c r="W79" s="196">
        <v>0.33</v>
      </c>
      <c r="X79" s="196">
        <v>1.38</v>
      </c>
      <c r="Y79" s="196">
        <v>0</v>
      </c>
      <c r="Z79" s="196">
        <v>1.3</v>
      </c>
      <c r="AA79" s="196">
        <v>0.85</v>
      </c>
      <c r="AB79" s="196">
        <v>0</v>
      </c>
      <c r="AC79" s="196">
        <v>1.55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17.68</v>
      </c>
      <c r="AI79" s="196">
        <v>12.05</v>
      </c>
      <c r="AJ79" s="196">
        <v>0</v>
      </c>
      <c r="AK79" s="196">
        <v>0.9</v>
      </c>
      <c r="AL79" s="196">
        <v>0</v>
      </c>
      <c r="AM79" s="196">
        <v>0</v>
      </c>
      <c r="AN79" s="196">
        <v>0</v>
      </c>
      <c r="AO79" s="196">
        <v>164.25</v>
      </c>
      <c r="AP79" s="196">
        <v>0</v>
      </c>
      <c r="AQ79" s="196">
        <v>0</v>
      </c>
      <c r="AR79" s="196">
        <v>10.93</v>
      </c>
      <c r="AS79" s="196">
        <v>18.149999999999999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6.06</v>
      </c>
      <c r="L80" s="196">
        <v>2.41</v>
      </c>
      <c r="M80" s="196">
        <v>0</v>
      </c>
      <c r="N80" s="196">
        <v>0.55000000000000004</v>
      </c>
      <c r="O80" s="196">
        <v>1.86</v>
      </c>
      <c r="P80" s="196">
        <v>2.2999999999999998</v>
      </c>
      <c r="Q80" s="196">
        <v>0.1</v>
      </c>
      <c r="R80" s="196">
        <v>0.4</v>
      </c>
      <c r="S80" s="196">
        <v>0.25</v>
      </c>
      <c r="T80" s="196">
        <v>0</v>
      </c>
      <c r="U80" s="196">
        <v>15.45</v>
      </c>
      <c r="V80" s="196">
        <v>0.17</v>
      </c>
      <c r="W80" s="196">
        <v>0.33</v>
      </c>
      <c r="X80" s="196">
        <v>1.38</v>
      </c>
      <c r="Y80" s="196">
        <v>0</v>
      </c>
      <c r="Z80" s="196">
        <v>1.3</v>
      </c>
      <c r="AA80" s="196">
        <v>0.85</v>
      </c>
      <c r="AB80" s="196">
        <v>0</v>
      </c>
      <c r="AC80" s="196">
        <v>1.55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17.68</v>
      </c>
      <c r="AI80" s="196">
        <v>12.05</v>
      </c>
      <c r="AJ80" s="196">
        <v>0</v>
      </c>
      <c r="AK80" s="196">
        <v>0.9</v>
      </c>
      <c r="AL80" s="196">
        <v>0</v>
      </c>
      <c r="AM80" s="196">
        <v>0</v>
      </c>
      <c r="AN80" s="196">
        <v>0</v>
      </c>
      <c r="AO80" s="196">
        <v>164.25</v>
      </c>
      <c r="AP80" s="196">
        <v>0</v>
      </c>
      <c r="AQ80" s="196">
        <v>0</v>
      </c>
      <c r="AR80" s="196">
        <v>10.93</v>
      </c>
      <c r="AS80" s="196">
        <v>18.149999999999999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6.06</v>
      </c>
      <c r="L81" s="196">
        <v>2.41</v>
      </c>
      <c r="M81" s="196">
        <v>0</v>
      </c>
      <c r="N81" s="196">
        <v>0.55000000000000004</v>
      </c>
      <c r="O81" s="196">
        <v>1.86</v>
      </c>
      <c r="P81" s="196">
        <v>2.2999999999999998</v>
      </c>
      <c r="Q81" s="196">
        <v>0.1</v>
      </c>
      <c r="R81" s="196">
        <v>0.4</v>
      </c>
      <c r="S81" s="196">
        <v>0.25</v>
      </c>
      <c r="T81" s="196">
        <v>0</v>
      </c>
      <c r="U81" s="196">
        <v>15.45</v>
      </c>
      <c r="V81" s="196">
        <v>0.17</v>
      </c>
      <c r="W81" s="196">
        <v>0.33</v>
      </c>
      <c r="X81" s="196">
        <v>1.38</v>
      </c>
      <c r="Y81" s="196">
        <v>0</v>
      </c>
      <c r="Z81" s="196">
        <v>1.3</v>
      </c>
      <c r="AA81" s="196">
        <v>0.85</v>
      </c>
      <c r="AB81" s="196">
        <v>0</v>
      </c>
      <c r="AC81" s="196">
        <v>1.55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0.9</v>
      </c>
      <c r="AL81" s="196">
        <v>0</v>
      </c>
      <c r="AM81" s="196">
        <v>0</v>
      </c>
      <c r="AN81" s="196">
        <v>0</v>
      </c>
      <c r="AO81" s="196">
        <v>164.25</v>
      </c>
      <c r="AP81" s="196">
        <v>0</v>
      </c>
      <c r="AQ81" s="196">
        <v>0</v>
      </c>
      <c r="AR81" s="196">
        <v>10.93</v>
      </c>
      <c r="AS81" s="196">
        <v>18.149999999999999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6.06</v>
      </c>
      <c r="L82" s="196">
        <v>2.41</v>
      </c>
      <c r="M82" s="196">
        <v>0</v>
      </c>
      <c r="N82" s="196">
        <v>0.55000000000000004</v>
      </c>
      <c r="O82" s="196">
        <v>1.86</v>
      </c>
      <c r="P82" s="196">
        <v>2.2999999999999998</v>
      </c>
      <c r="Q82" s="196">
        <v>0.1</v>
      </c>
      <c r="R82" s="196">
        <v>0.4</v>
      </c>
      <c r="S82" s="196">
        <v>0.25</v>
      </c>
      <c r="T82" s="196">
        <v>0</v>
      </c>
      <c r="U82" s="196">
        <v>15.45</v>
      </c>
      <c r="V82" s="196">
        <v>0.17</v>
      </c>
      <c r="W82" s="196">
        <v>0.33</v>
      </c>
      <c r="X82" s="196">
        <v>1.38</v>
      </c>
      <c r="Y82" s="196">
        <v>0</v>
      </c>
      <c r="Z82" s="196">
        <v>1.3</v>
      </c>
      <c r="AA82" s="196">
        <v>0.85</v>
      </c>
      <c r="AB82" s="196">
        <v>0</v>
      </c>
      <c r="AC82" s="196">
        <v>1.55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0.9</v>
      </c>
      <c r="AL82" s="196">
        <v>0</v>
      </c>
      <c r="AM82" s="196">
        <v>0</v>
      </c>
      <c r="AN82" s="196">
        <v>0</v>
      </c>
      <c r="AO82" s="196">
        <v>164.25</v>
      </c>
      <c r="AP82" s="196">
        <v>0</v>
      </c>
      <c r="AQ82" s="196">
        <v>0</v>
      </c>
      <c r="AR82" s="196">
        <v>10.93</v>
      </c>
      <c r="AS82" s="196">
        <v>18.149999999999999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6.06</v>
      </c>
      <c r="L83" s="196">
        <v>2.41</v>
      </c>
      <c r="M83" s="196">
        <v>0</v>
      </c>
      <c r="N83" s="196">
        <v>0.55000000000000004</v>
      </c>
      <c r="O83" s="196">
        <v>1.86</v>
      </c>
      <c r="P83" s="196">
        <v>2.2999999999999998</v>
      </c>
      <c r="Q83" s="196">
        <v>0.1</v>
      </c>
      <c r="R83" s="196">
        <v>0.4</v>
      </c>
      <c r="S83" s="196">
        <v>0.25</v>
      </c>
      <c r="T83" s="196">
        <v>0</v>
      </c>
      <c r="U83" s="196">
        <v>15.45</v>
      </c>
      <c r="V83" s="196">
        <v>0.17</v>
      </c>
      <c r="W83" s="196">
        <v>0.33</v>
      </c>
      <c r="X83" s="196">
        <v>1.38</v>
      </c>
      <c r="Y83" s="196">
        <v>0</v>
      </c>
      <c r="Z83" s="196">
        <v>1.3</v>
      </c>
      <c r="AA83" s="196">
        <v>0.85</v>
      </c>
      <c r="AB83" s="196">
        <v>0</v>
      </c>
      <c r="AC83" s="196">
        <v>1.55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9.5</v>
      </c>
      <c r="AL83" s="196">
        <v>0</v>
      </c>
      <c r="AM83" s="196">
        <v>0</v>
      </c>
      <c r="AN83" s="196">
        <v>0</v>
      </c>
      <c r="AO83" s="196">
        <v>164.25</v>
      </c>
      <c r="AP83" s="196">
        <v>0</v>
      </c>
      <c r="AQ83" s="196">
        <v>0</v>
      </c>
      <c r="AR83" s="196">
        <v>10.93</v>
      </c>
      <c r="AS83" s="196">
        <v>18.149999999999999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6.06</v>
      </c>
      <c r="L84" s="196">
        <v>2.41</v>
      </c>
      <c r="M84" s="196">
        <v>0</v>
      </c>
      <c r="N84" s="196">
        <v>0.55000000000000004</v>
      </c>
      <c r="O84" s="196">
        <v>1.86</v>
      </c>
      <c r="P84" s="196">
        <v>2.2999999999999998</v>
      </c>
      <c r="Q84" s="196">
        <v>0.11</v>
      </c>
      <c r="R84" s="196">
        <v>0.4</v>
      </c>
      <c r="S84" s="196">
        <v>0.25</v>
      </c>
      <c r="T84" s="196">
        <v>0</v>
      </c>
      <c r="U84" s="196">
        <v>15.45</v>
      </c>
      <c r="V84" s="196">
        <v>0.17</v>
      </c>
      <c r="W84" s="196">
        <v>0.33</v>
      </c>
      <c r="X84" s="196">
        <v>1.38</v>
      </c>
      <c r="Y84" s="196">
        <v>0</v>
      </c>
      <c r="Z84" s="196">
        <v>1.3</v>
      </c>
      <c r="AA84" s="196">
        <v>0.85</v>
      </c>
      <c r="AB84" s="196">
        <v>0</v>
      </c>
      <c r="AC84" s="196">
        <v>1.55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9.5</v>
      </c>
      <c r="AL84" s="196">
        <v>0</v>
      </c>
      <c r="AM84" s="196">
        <v>0</v>
      </c>
      <c r="AN84" s="196">
        <v>0</v>
      </c>
      <c r="AO84" s="196">
        <v>164.25</v>
      </c>
      <c r="AP84" s="196">
        <v>0</v>
      </c>
      <c r="AQ84" s="196">
        <v>0</v>
      </c>
      <c r="AR84" s="196">
        <v>10.93</v>
      </c>
      <c r="AS84" s="196">
        <v>18.149999999999999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88.07</v>
      </c>
      <c r="L85" s="196">
        <v>2.41</v>
      </c>
      <c r="M85" s="196">
        <v>0</v>
      </c>
      <c r="N85" s="196">
        <v>0.55000000000000004</v>
      </c>
      <c r="O85" s="196">
        <v>1.86</v>
      </c>
      <c r="P85" s="196">
        <v>2.2999999999999998</v>
      </c>
      <c r="Q85" s="196">
        <v>0.1</v>
      </c>
      <c r="R85" s="196">
        <v>0.4</v>
      </c>
      <c r="S85" s="196">
        <v>0.25</v>
      </c>
      <c r="T85" s="196">
        <v>0</v>
      </c>
      <c r="U85" s="196">
        <v>15.45</v>
      </c>
      <c r="V85" s="196">
        <v>0.17</v>
      </c>
      <c r="W85" s="196">
        <v>0.33</v>
      </c>
      <c r="X85" s="196">
        <v>1.38</v>
      </c>
      <c r="Y85" s="196">
        <v>0</v>
      </c>
      <c r="Z85" s="196">
        <v>1.3</v>
      </c>
      <c r="AA85" s="196">
        <v>0.85</v>
      </c>
      <c r="AB85" s="196">
        <v>0</v>
      </c>
      <c r="AC85" s="196">
        <v>1.55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9.5</v>
      </c>
      <c r="AL85" s="196">
        <v>0</v>
      </c>
      <c r="AM85" s="196">
        <v>0</v>
      </c>
      <c r="AN85" s="196">
        <v>0</v>
      </c>
      <c r="AO85" s="196">
        <v>164.25</v>
      </c>
      <c r="AP85" s="196">
        <v>0</v>
      </c>
      <c r="AQ85" s="196">
        <v>0</v>
      </c>
      <c r="AR85" s="196">
        <v>10.93</v>
      </c>
      <c r="AS85" s="196">
        <v>18.149999999999999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88.07</v>
      </c>
      <c r="L86" s="196">
        <v>2.41</v>
      </c>
      <c r="M86" s="196">
        <v>0</v>
      </c>
      <c r="N86" s="196">
        <v>0.55000000000000004</v>
      </c>
      <c r="O86" s="196">
        <v>1.86</v>
      </c>
      <c r="P86" s="196">
        <v>2.2999999999999998</v>
      </c>
      <c r="Q86" s="196">
        <v>0.1</v>
      </c>
      <c r="R86" s="196">
        <v>0.4</v>
      </c>
      <c r="S86" s="196">
        <v>0.25</v>
      </c>
      <c r="T86" s="196">
        <v>0</v>
      </c>
      <c r="U86" s="196">
        <v>15.45</v>
      </c>
      <c r="V86" s="196">
        <v>0.17</v>
      </c>
      <c r="W86" s="196">
        <v>0.33</v>
      </c>
      <c r="X86" s="196">
        <v>1.38</v>
      </c>
      <c r="Y86" s="196">
        <v>0</v>
      </c>
      <c r="Z86" s="196">
        <v>1.3</v>
      </c>
      <c r="AA86" s="196">
        <v>0.85</v>
      </c>
      <c r="AB86" s="196">
        <v>0</v>
      </c>
      <c r="AC86" s="196">
        <v>1.55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9.5</v>
      </c>
      <c r="AL86" s="196">
        <v>0</v>
      </c>
      <c r="AM86" s="196">
        <v>0</v>
      </c>
      <c r="AN86" s="196">
        <v>0</v>
      </c>
      <c r="AO86" s="196">
        <v>164.25</v>
      </c>
      <c r="AP86" s="196">
        <v>0</v>
      </c>
      <c r="AQ86" s="196">
        <v>0</v>
      </c>
      <c r="AR86" s="196">
        <v>10.93</v>
      </c>
      <c r="AS86" s="196">
        <v>18.149999999999999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88.07</v>
      </c>
      <c r="L87" s="196">
        <v>32.479999999999997</v>
      </c>
      <c r="M87" s="196">
        <v>0</v>
      </c>
      <c r="N87" s="196">
        <v>0.55000000000000004</v>
      </c>
      <c r="O87" s="196">
        <v>1.86</v>
      </c>
      <c r="P87" s="196">
        <v>2.2999999999999998</v>
      </c>
      <c r="Q87" s="196">
        <v>0.84</v>
      </c>
      <c r="R87" s="196">
        <v>0.4</v>
      </c>
      <c r="S87" s="196">
        <v>3.81</v>
      </c>
      <c r="T87" s="196">
        <v>0</v>
      </c>
      <c r="U87" s="196">
        <v>15.45</v>
      </c>
      <c r="V87" s="196">
        <v>0.17</v>
      </c>
      <c r="W87" s="196">
        <v>0.33</v>
      </c>
      <c r="X87" s="196">
        <v>1.38</v>
      </c>
      <c r="Y87" s="196">
        <v>0</v>
      </c>
      <c r="Z87" s="196">
        <v>1.3</v>
      </c>
      <c r="AA87" s="196">
        <v>0.85</v>
      </c>
      <c r="AB87" s="196">
        <v>0</v>
      </c>
      <c r="AC87" s="196">
        <v>1.55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13.21</v>
      </c>
      <c r="AL87" s="196">
        <v>0</v>
      </c>
      <c r="AM87" s="196">
        <v>0</v>
      </c>
      <c r="AN87" s="196">
        <v>0</v>
      </c>
      <c r="AO87" s="196">
        <v>164.25</v>
      </c>
      <c r="AP87" s="196">
        <v>0</v>
      </c>
      <c r="AQ87" s="196">
        <v>0</v>
      </c>
      <c r="AR87" s="196">
        <v>10.93</v>
      </c>
      <c r="AS87" s="196">
        <v>18.149999999999999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88.1</v>
      </c>
      <c r="L88" s="196">
        <v>32.479999999999997</v>
      </c>
      <c r="M88" s="196">
        <v>0</v>
      </c>
      <c r="N88" s="196">
        <v>0.55000000000000004</v>
      </c>
      <c r="O88" s="196">
        <v>1.86</v>
      </c>
      <c r="P88" s="196">
        <v>2.2999999999999998</v>
      </c>
      <c r="Q88" s="196">
        <v>0.91</v>
      </c>
      <c r="R88" s="196">
        <v>5.95</v>
      </c>
      <c r="S88" s="196">
        <v>3.92</v>
      </c>
      <c r="T88" s="196">
        <v>0</v>
      </c>
      <c r="U88" s="196">
        <v>15.45</v>
      </c>
      <c r="V88" s="196">
        <v>0.17</v>
      </c>
      <c r="W88" s="196">
        <v>0.33</v>
      </c>
      <c r="X88" s="196">
        <v>1.38</v>
      </c>
      <c r="Y88" s="196">
        <v>0</v>
      </c>
      <c r="Z88" s="196">
        <v>1.3</v>
      </c>
      <c r="AA88" s="196">
        <v>12.32</v>
      </c>
      <c r="AB88" s="196">
        <v>0</v>
      </c>
      <c r="AC88" s="196">
        <v>1.55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13.21</v>
      </c>
      <c r="AL88" s="196">
        <v>0</v>
      </c>
      <c r="AM88" s="196">
        <v>0</v>
      </c>
      <c r="AN88" s="196">
        <v>0</v>
      </c>
      <c r="AO88" s="196">
        <v>164.25</v>
      </c>
      <c r="AP88" s="196">
        <v>0</v>
      </c>
      <c r="AQ88" s="196">
        <v>0</v>
      </c>
      <c r="AR88" s="196">
        <v>10.93</v>
      </c>
      <c r="AS88" s="196">
        <v>18.149999999999999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88.1</v>
      </c>
      <c r="L89" s="196">
        <v>32.479999999999997</v>
      </c>
      <c r="M89" s="196">
        <v>0</v>
      </c>
      <c r="N89" s="196">
        <v>0.55000000000000004</v>
      </c>
      <c r="O89" s="196">
        <v>1.86</v>
      </c>
      <c r="P89" s="196">
        <v>2.2999999999999998</v>
      </c>
      <c r="Q89" s="196">
        <v>0.91</v>
      </c>
      <c r="R89" s="196">
        <v>5.95</v>
      </c>
      <c r="S89" s="196">
        <v>3.92</v>
      </c>
      <c r="T89" s="196">
        <v>0</v>
      </c>
      <c r="U89" s="196">
        <v>15.45</v>
      </c>
      <c r="V89" s="196">
        <v>0.17</v>
      </c>
      <c r="W89" s="196">
        <v>0.33</v>
      </c>
      <c r="X89" s="196">
        <v>1.38</v>
      </c>
      <c r="Y89" s="196">
        <v>0</v>
      </c>
      <c r="Z89" s="196">
        <v>1.3</v>
      </c>
      <c r="AA89" s="196">
        <v>12.32</v>
      </c>
      <c r="AB89" s="196">
        <v>0</v>
      </c>
      <c r="AC89" s="196">
        <v>1.55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13.02</v>
      </c>
      <c r="AL89" s="196">
        <v>0</v>
      </c>
      <c r="AM89" s="196">
        <v>0</v>
      </c>
      <c r="AN89" s="196">
        <v>0</v>
      </c>
      <c r="AO89" s="196">
        <v>164.25</v>
      </c>
      <c r="AP89" s="196">
        <v>0</v>
      </c>
      <c r="AQ89" s="196">
        <v>0</v>
      </c>
      <c r="AR89" s="196">
        <v>10.93</v>
      </c>
      <c r="AS89" s="196">
        <v>18.149999999999999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88.1</v>
      </c>
      <c r="L90" s="196">
        <v>32.479999999999997</v>
      </c>
      <c r="M90" s="196">
        <v>0</v>
      </c>
      <c r="N90" s="196">
        <v>0.55000000000000004</v>
      </c>
      <c r="O90" s="196">
        <v>1.86</v>
      </c>
      <c r="P90" s="196">
        <v>2.2999999999999998</v>
      </c>
      <c r="Q90" s="196">
        <v>0.91</v>
      </c>
      <c r="R90" s="196">
        <v>5.95</v>
      </c>
      <c r="S90" s="196">
        <v>3.92</v>
      </c>
      <c r="T90" s="196">
        <v>0</v>
      </c>
      <c r="U90" s="196">
        <v>15.45</v>
      </c>
      <c r="V90" s="196">
        <v>0.17</v>
      </c>
      <c r="W90" s="196">
        <v>0.33</v>
      </c>
      <c r="X90" s="196">
        <v>1.38</v>
      </c>
      <c r="Y90" s="196">
        <v>0</v>
      </c>
      <c r="Z90" s="196">
        <v>1.3</v>
      </c>
      <c r="AA90" s="196">
        <v>12.32</v>
      </c>
      <c r="AB90" s="196">
        <v>0</v>
      </c>
      <c r="AC90" s="196">
        <v>1.55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13.02</v>
      </c>
      <c r="AL90" s="196">
        <v>0</v>
      </c>
      <c r="AM90" s="196">
        <v>0</v>
      </c>
      <c r="AN90" s="196">
        <v>0</v>
      </c>
      <c r="AO90" s="196">
        <v>164.25</v>
      </c>
      <c r="AP90" s="196">
        <v>0</v>
      </c>
      <c r="AQ90" s="196">
        <v>0</v>
      </c>
      <c r="AR90" s="196">
        <v>10.93</v>
      </c>
      <c r="AS90" s="196">
        <v>18.149999999999999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88.1</v>
      </c>
      <c r="L91" s="196">
        <v>32.479999999999997</v>
      </c>
      <c r="M91" s="196">
        <v>0</v>
      </c>
      <c r="N91" s="196">
        <v>0.55000000000000004</v>
      </c>
      <c r="O91" s="196">
        <v>1.86</v>
      </c>
      <c r="P91" s="196">
        <v>2.2999999999999998</v>
      </c>
      <c r="Q91" s="196">
        <v>0.91</v>
      </c>
      <c r="R91" s="196">
        <v>5.95</v>
      </c>
      <c r="S91" s="196">
        <v>3.92</v>
      </c>
      <c r="T91" s="196">
        <v>0</v>
      </c>
      <c r="U91" s="196">
        <v>15.45</v>
      </c>
      <c r="V91" s="196">
        <v>0.17</v>
      </c>
      <c r="W91" s="196">
        <v>0.33</v>
      </c>
      <c r="X91" s="196">
        <v>1.38</v>
      </c>
      <c r="Y91" s="196">
        <v>0</v>
      </c>
      <c r="Z91" s="196">
        <v>1.3</v>
      </c>
      <c r="AA91" s="196">
        <v>12.32</v>
      </c>
      <c r="AB91" s="196">
        <v>0</v>
      </c>
      <c r="AC91" s="196">
        <v>1.55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13.02</v>
      </c>
      <c r="AL91" s="196">
        <v>0</v>
      </c>
      <c r="AM91" s="196">
        <v>0</v>
      </c>
      <c r="AN91" s="196">
        <v>0</v>
      </c>
      <c r="AO91" s="196">
        <v>164.25</v>
      </c>
      <c r="AP91" s="196">
        <v>0</v>
      </c>
      <c r="AQ91" s="196">
        <v>0</v>
      </c>
      <c r="AR91" s="196">
        <v>11.07</v>
      </c>
      <c r="AS91" s="196">
        <v>18.149999999999999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88.1</v>
      </c>
      <c r="L92" s="196">
        <v>32.479999999999997</v>
      </c>
      <c r="M92" s="196">
        <v>0</v>
      </c>
      <c r="N92" s="196">
        <v>0.55000000000000004</v>
      </c>
      <c r="O92" s="196">
        <v>1.86</v>
      </c>
      <c r="P92" s="196">
        <v>2.2999999999999998</v>
      </c>
      <c r="Q92" s="196">
        <v>0.91</v>
      </c>
      <c r="R92" s="196">
        <v>5.95</v>
      </c>
      <c r="S92" s="196">
        <v>3.92</v>
      </c>
      <c r="T92" s="196">
        <v>0</v>
      </c>
      <c r="U92" s="196">
        <v>15.45</v>
      </c>
      <c r="V92" s="196">
        <v>0.17</v>
      </c>
      <c r="W92" s="196">
        <v>0.33</v>
      </c>
      <c r="X92" s="196">
        <v>1.38</v>
      </c>
      <c r="Y92" s="196">
        <v>0</v>
      </c>
      <c r="Z92" s="196">
        <v>1.3</v>
      </c>
      <c r="AA92" s="196">
        <v>12.32</v>
      </c>
      <c r="AB92" s="196">
        <v>0</v>
      </c>
      <c r="AC92" s="196">
        <v>1.55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13.02</v>
      </c>
      <c r="AL92" s="196">
        <v>0</v>
      </c>
      <c r="AM92" s="196">
        <v>0</v>
      </c>
      <c r="AN92" s="196">
        <v>0</v>
      </c>
      <c r="AO92" s="196">
        <v>164.25</v>
      </c>
      <c r="AP92" s="196">
        <v>0</v>
      </c>
      <c r="AQ92" s="196">
        <v>0</v>
      </c>
      <c r="AR92" s="196">
        <v>11.07</v>
      </c>
      <c r="AS92" s="196">
        <v>18.149999999999999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88.1</v>
      </c>
      <c r="L93" s="196">
        <v>32.76</v>
      </c>
      <c r="M93" s="196">
        <v>0</v>
      </c>
      <c r="N93" s="196">
        <v>0.55000000000000004</v>
      </c>
      <c r="O93" s="196">
        <v>1.86</v>
      </c>
      <c r="P93" s="196">
        <v>2.2999999999999998</v>
      </c>
      <c r="Q93" s="196">
        <v>0.91</v>
      </c>
      <c r="R93" s="196">
        <v>6.3</v>
      </c>
      <c r="S93" s="196">
        <v>3.92</v>
      </c>
      <c r="T93" s="196">
        <v>0</v>
      </c>
      <c r="U93" s="196">
        <v>15.45</v>
      </c>
      <c r="V93" s="196">
        <v>0.17</v>
      </c>
      <c r="W93" s="196">
        <v>0.33</v>
      </c>
      <c r="X93" s="196">
        <v>1.38</v>
      </c>
      <c r="Y93" s="196">
        <v>0</v>
      </c>
      <c r="Z93" s="196">
        <v>1.3</v>
      </c>
      <c r="AA93" s="196">
        <v>13.97</v>
      </c>
      <c r="AB93" s="196">
        <v>0</v>
      </c>
      <c r="AC93" s="196">
        <v>1.55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13.02</v>
      </c>
      <c r="AL93" s="196">
        <v>0</v>
      </c>
      <c r="AM93" s="196">
        <v>0</v>
      </c>
      <c r="AN93" s="196">
        <v>0</v>
      </c>
      <c r="AO93" s="196">
        <v>164.25</v>
      </c>
      <c r="AP93" s="196">
        <v>0</v>
      </c>
      <c r="AQ93" s="196">
        <v>0</v>
      </c>
      <c r="AR93" s="196">
        <v>11.07</v>
      </c>
      <c r="AS93" s="196">
        <v>18.149999999999999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88.1</v>
      </c>
      <c r="L94" s="196">
        <v>32.76</v>
      </c>
      <c r="M94" s="196">
        <v>0</v>
      </c>
      <c r="N94" s="196">
        <v>0.55000000000000004</v>
      </c>
      <c r="O94" s="196">
        <v>1.86</v>
      </c>
      <c r="P94" s="196">
        <v>2.2999999999999998</v>
      </c>
      <c r="Q94" s="196">
        <v>0.91</v>
      </c>
      <c r="R94" s="196">
        <v>6.3</v>
      </c>
      <c r="S94" s="196">
        <v>3.92</v>
      </c>
      <c r="T94" s="196">
        <v>0</v>
      </c>
      <c r="U94" s="196">
        <v>15.45</v>
      </c>
      <c r="V94" s="196">
        <v>4.6100000000000003</v>
      </c>
      <c r="W94" s="196">
        <v>0.33</v>
      </c>
      <c r="X94" s="196">
        <v>1.38</v>
      </c>
      <c r="Y94" s="196">
        <v>0</v>
      </c>
      <c r="Z94" s="196">
        <v>1.3</v>
      </c>
      <c r="AA94" s="196">
        <v>13.97</v>
      </c>
      <c r="AB94" s="196">
        <v>0</v>
      </c>
      <c r="AC94" s="196">
        <v>1.55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13.02</v>
      </c>
      <c r="AL94" s="196">
        <v>0</v>
      </c>
      <c r="AM94" s="196">
        <v>0</v>
      </c>
      <c r="AN94" s="196">
        <v>0</v>
      </c>
      <c r="AO94" s="196">
        <v>164.25</v>
      </c>
      <c r="AP94" s="196">
        <v>0</v>
      </c>
      <c r="AQ94" s="196">
        <v>0</v>
      </c>
      <c r="AR94" s="196">
        <v>11.07</v>
      </c>
      <c r="AS94" s="196">
        <v>18.149999999999999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86.39</v>
      </c>
      <c r="L95" s="196">
        <v>32.76</v>
      </c>
      <c r="M95" s="196">
        <v>0</v>
      </c>
      <c r="N95" s="196">
        <v>0.55000000000000004</v>
      </c>
      <c r="O95" s="196">
        <v>1.86</v>
      </c>
      <c r="P95" s="196">
        <v>2.2999999999999998</v>
      </c>
      <c r="Q95" s="196">
        <v>0.91</v>
      </c>
      <c r="R95" s="196">
        <v>6.3</v>
      </c>
      <c r="S95" s="196">
        <v>3.92</v>
      </c>
      <c r="T95" s="196">
        <v>0</v>
      </c>
      <c r="U95" s="196">
        <v>15.45</v>
      </c>
      <c r="V95" s="196">
        <v>4.6100000000000003</v>
      </c>
      <c r="W95" s="196">
        <v>0.33</v>
      </c>
      <c r="X95" s="196">
        <v>1.38</v>
      </c>
      <c r="Y95" s="196">
        <v>0</v>
      </c>
      <c r="Z95" s="196">
        <v>13.85</v>
      </c>
      <c r="AA95" s="196">
        <v>13.97</v>
      </c>
      <c r="AB95" s="196">
        <v>0</v>
      </c>
      <c r="AC95" s="196">
        <v>1.55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13.02</v>
      </c>
      <c r="AL95" s="196">
        <v>0</v>
      </c>
      <c r="AM95" s="196">
        <v>0</v>
      </c>
      <c r="AN95" s="196">
        <v>0</v>
      </c>
      <c r="AO95" s="196">
        <v>164.25</v>
      </c>
      <c r="AP95" s="196">
        <v>0</v>
      </c>
      <c r="AQ95" s="196">
        <v>0</v>
      </c>
      <c r="AR95" s="196">
        <v>11.07</v>
      </c>
      <c r="AS95" s="196">
        <v>18.149999999999999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88.1</v>
      </c>
      <c r="L96" s="196">
        <v>32.76</v>
      </c>
      <c r="M96" s="196">
        <v>0</v>
      </c>
      <c r="N96" s="196">
        <v>0.55000000000000004</v>
      </c>
      <c r="O96" s="196">
        <v>1.86</v>
      </c>
      <c r="P96" s="196">
        <v>2.2999999999999998</v>
      </c>
      <c r="Q96" s="196">
        <v>0.91</v>
      </c>
      <c r="R96" s="196">
        <v>6.3</v>
      </c>
      <c r="S96" s="196">
        <v>3.92</v>
      </c>
      <c r="T96" s="196">
        <v>0</v>
      </c>
      <c r="U96" s="196">
        <v>15.45</v>
      </c>
      <c r="V96" s="196">
        <v>4.6100000000000003</v>
      </c>
      <c r="W96" s="196">
        <v>4.0199999999999996</v>
      </c>
      <c r="X96" s="196">
        <v>21.1</v>
      </c>
      <c r="Y96" s="196">
        <v>0</v>
      </c>
      <c r="Z96" s="196">
        <v>18.97</v>
      </c>
      <c r="AA96" s="196">
        <v>13.97</v>
      </c>
      <c r="AB96" s="196">
        <v>0</v>
      </c>
      <c r="AC96" s="196">
        <v>1.55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13.02</v>
      </c>
      <c r="AL96" s="196">
        <v>0</v>
      </c>
      <c r="AM96" s="196">
        <v>0</v>
      </c>
      <c r="AN96" s="196">
        <v>0</v>
      </c>
      <c r="AO96" s="196">
        <v>164.25</v>
      </c>
      <c r="AP96" s="196">
        <v>0</v>
      </c>
      <c r="AQ96" s="196">
        <v>0</v>
      </c>
      <c r="AR96" s="196">
        <v>11.07</v>
      </c>
      <c r="AS96" s="196">
        <v>18.149999999999999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88.05</v>
      </c>
      <c r="L97" s="196">
        <v>32.76</v>
      </c>
      <c r="M97" s="196">
        <v>0</v>
      </c>
      <c r="N97" s="196">
        <v>0.55000000000000004</v>
      </c>
      <c r="O97" s="196">
        <v>1.86</v>
      </c>
      <c r="P97" s="196">
        <v>2.2999999999999998</v>
      </c>
      <c r="Q97" s="196">
        <v>0.91</v>
      </c>
      <c r="R97" s="196">
        <v>6.3</v>
      </c>
      <c r="S97" s="196">
        <v>3.92</v>
      </c>
      <c r="T97" s="196">
        <v>0</v>
      </c>
      <c r="U97" s="196">
        <v>15.45</v>
      </c>
      <c r="V97" s="196">
        <v>4.6100000000000003</v>
      </c>
      <c r="W97" s="196">
        <v>4.0199999999999996</v>
      </c>
      <c r="X97" s="196">
        <v>21.1</v>
      </c>
      <c r="Y97" s="196">
        <v>0</v>
      </c>
      <c r="Z97" s="196">
        <v>18.97</v>
      </c>
      <c r="AA97" s="196">
        <v>13.97</v>
      </c>
      <c r="AB97" s="196">
        <v>0</v>
      </c>
      <c r="AC97" s="196">
        <v>1.55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13.02</v>
      </c>
      <c r="AL97" s="196">
        <v>0</v>
      </c>
      <c r="AM97" s="196">
        <v>0</v>
      </c>
      <c r="AN97" s="196">
        <v>0</v>
      </c>
      <c r="AO97" s="196">
        <v>164.25</v>
      </c>
      <c r="AP97" s="196">
        <v>0</v>
      </c>
      <c r="AQ97" s="196">
        <v>0</v>
      </c>
      <c r="AR97" s="196">
        <v>11.07</v>
      </c>
      <c r="AS97" s="196">
        <v>18.149999999999999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88.1</v>
      </c>
      <c r="L98" s="196">
        <v>32.76</v>
      </c>
      <c r="M98" s="196">
        <v>0</v>
      </c>
      <c r="N98" s="196">
        <v>0.55000000000000004</v>
      </c>
      <c r="O98" s="196">
        <v>1.86</v>
      </c>
      <c r="P98" s="196">
        <v>2.2999999999999998</v>
      </c>
      <c r="Q98" s="196">
        <v>0.91</v>
      </c>
      <c r="R98" s="196">
        <v>6.3</v>
      </c>
      <c r="S98" s="196">
        <v>3.92</v>
      </c>
      <c r="T98" s="196">
        <v>0</v>
      </c>
      <c r="U98" s="196">
        <v>15.45</v>
      </c>
      <c r="V98" s="196">
        <v>4.6100000000000003</v>
      </c>
      <c r="W98" s="196">
        <v>4.0199999999999996</v>
      </c>
      <c r="X98" s="196">
        <v>21.1</v>
      </c>
      <c r="Y98" s="196">
        <v>0</v>
      </c>
      <c r="Z98" s="196">
        <v>18.97</v>
      </c>
      <c r="AA98" s="196">
        <v>13.97</v>
      </c>
      <c r="AB98" s="196">
        <v>0</v>
      </c>
      <c r="AC98" s="196">
        <v>1.55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13.02</v>
      </c>
      <c r="AL98" s="196">
        <v>0</v>
      </c>
      <c r="AM98" s="196">
        <v>0</v>
      </c>
      <c r="AN98" s="196">
        <v>0</v>
      </c>
      <c r="AO98" s="196">
        <v>164.25</v>
      </c>
      <c r="AP98" s="196">
        <v>0</v>
      </c>
      <c r="AQ98" s="196">
        <v>0</v>
      </c>
      <c r="AR98" s="196">
        <v>11.07</v>
      </c>
      <c r="AS98" s="196">
        <v>18.149999999999999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0.99308499999999944</v>
      </c>
      <c r="L99">
        <f t="shared" si="0"/>
        <v>0.32556999999999947</v>
      </c>
      <c r="M99">
        <f t="shared" si="0"/>
        <v>0</v>
      </c>
      <c r="N99">
        <f t="shared" si="0"/>
        <v>1.3199999999999979E-2</v>
      </c>
      <c r="O99">
        <f t="shared" si="0"/>
        <v>4.4640000000000082E-2</v>
      </c>
      <c r="P99">
        <f t="shared" si="0"/>
        <v>5.5200000000000089E-2</v>
      </c>
      <c r="Q99">
        <f t="shared" si="0"/>
        <v>8.9250000000000163E-3</v>
      </c>
      <c r="R99">
        <f t="shared" si="0"/>
        <v>5.768500000000009E-2</v>
      </c>
      <c r="S99">
        <f t="shared" si="0"/>
        <v>3.8394999999999992E-2</v>
      </c>
      <c r="T99">
        <f t="shared" si="0"/>
        <v>0</v>
      </c>
      <c r="U99">
        <f t="shared" si="0"/>
        <v>0.30285250000000041</v>
      </c>
      <c r="V99">
        <f t="shared" si="0"/>
        <v>2.9610000000000032E-2</v>
      </c>
      <c r="W99">
        <f t="shared" si="0"/>
        <v>1.8709999999999973E-2</v>
      </c>
      <c r="X99">
        <f t="shared" si="0"/>
        <v>0.10752</v>
      </c>
      <c r="Y99">
        <f t="shared" si="0"/>
        <v>0</v>
      </c>
      <c r="Z99">
        <f t="shared" si="0"/>
        <v>9.1765000000000235E-2</v>
      </c>
      <c r="AA99">
        <f t="shared" si="0"/>
        <v>0.13022250000000038</v>
      </c>
      <c r="AB99">
        <f t="shared" si="0"/>
        <v>0</v>
      </c>
      <c r="AC99">
        <f t="shared" si="0"/>
        <v>3.4154999999999977E-2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5.3040000000000011E-2</v>
      </c>
      <c r="AI99">
        <f t="shared" si="0"/>
        <v>0.28919999999999946</v>
      </c>
      <c r="AJ99">
        <f t="shared" si="0"/>
        <v>0</v>
      </c>
      <c r="AK99">
        <f t="shared" si="0"/>
        <v>0.17336999999999983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4.2012550000000006</v>
      </c>
      <c r="AP99">
        <f t="shared" si="0"/>
        <v>3.88125E-2</v>
      </c>
      <c r="AQ99">
        <f t="shared" si="0"/>
        <v>0</v>
      </c>
      <c r="AR99">
        <f t="shared" si="0"/>
        <v>0.26884999999999976</v>
      </c>
      <c r="AS99">
        <f t="shared" si="0"/>
        <v>0.43381500000000034</v>
      </c>
      <c r="AT99">
        <f t="shared" si="0"/>
        <v>0.55868750000000122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45289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55</v>
      </c>
      <c r="C26" s="94">
        <f>'IDT-1 Calculation'!DG26</f>
        <v>-23.285</v>
      </c>
      <c r="D26" s="94">
        <f>'IDT-1 Calculation'!DH26</f>
        <v>0</v>
      </c>
      <c r="E26" s="94">
        <f>'IDT-1 Calculation'!DI26</f>
        <v>0</v>
      </c>
      <c r="F26" s="94">
        <f>'IDT-1 Calculation'!DJ26</f>
        <v>-31.715</v>
      </c>
      <c r="G26" s="99">
        <f t="shared" si="0"/>
        <v>0</v>
      </c>
    </row>
    <row r="27" spans="1:7">
      <c r="A27" s="98" t="s">
        <v>69</v>
      </c>
      <c r="B27" s="94">
        <f>'IDT-1 Calculation'!DF27</f>
        <v>138</v>
      </c>
      <c r="C27" s="94">
        <f>'IDT-1 Calculation'!DG27</f>
        <v>-26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-112</v>
      </c>
      <c r="G27" s="99">
        <f t="shared" si="0"/>
        <v>0</v>
      </c>
    </row>
    <row r="28" spans="1:7">
      <c r="A28" s="98" t="s">
        <v>70</v>
      </c>
      <c r="B28" s="94">
        <f>'IDT-1 Calculation'!DF28</f>
        <v>230</v>
      </c>
      <c r="C28" s="94">
        <f>'IDT-1 Calculation'!DG28</f>
        <v>-65</v>
      </c>
      <c r="D28" s="94">
        <f>'IDT-1 Calculation'!DH28</f>
        <v>0</v>
      </c>
      <c r="E28" s="94">
        <f>'IDT-1 Calculation'!DI28</f>
        <v>0</v>
      </c>
      <c r="F28" s="94">
        <f>'IDT-1 Calculation'!DJ28</f>
        <v>-165</v>
      </c>
      <c r="G28" s="99">
        <f t="shared" si="0"/>
        <v>0</v>
      </c>
    </row>
    <row r="29" spans="1:7">
      <c r="A29" s="98" t="s">
        <v>71</v>
      </c>
      <c r="B29" s="94">
        <f>'IDT-1 Calculation'!DF29</f>
        <v>312</v>
      </c>
      <c r="C29" s="94">
        <f>'IDT-1 Calculation'!DG29</f>
        <v>-20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-292</v>
      </c>
      <c r="G29" s="99">
        <f t="shared" si="0"/>
        <v>0</v>
      </c>
    </row>
    <row r="30" spans="1:7">
      <c r="A30" s="98" t="s">
        <v>72</v>
      </c>
      <c r="B30" s="94">
        <f>'IDT-1 Calculation'!DF30</f>
        <v>312.952</v>
      </c>
      <c r="C30" s="94">
        <f>'IDT-1 Calculation'!DG30</f>
        <v>-10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-302.952</v>
      </c>
      <c r="G30" s="99">
        <f t="shared" si="0"/>
        <v>0</v>
      </c>
    </row>
    <row r="31" spans="1:7">
      <c r="A31" s="98" t="s">
        <v>73</v>
      </c>
      <c r="B31" s="94">
        <f>'IDT-1 Calculation'!DF31</f>
        <v>231.709</v>
      </c>
      <c r="C31" s="94">
        <f>'IDT-1 Calculation'!DG31</f>
        <v>20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-251.709</v>
      </c>
      <c r="G31" s="99">
        <f t="shared" si="0"/>
        <v>0</v>
      </c>
    </row>
    <row r="32" spans="1:7">
      <c r="A32" s="98" t="s">
        <v>74</v>
      </c>
      <c r="B32" s="94">
        <f>'IDT-1 Calculation'!DF32</f>
        <v>162.24799999999999</v>
      </c>
      <c r="C32" s="94">
        <f>'IDT-1 Calculation'!DG32</f>
        <v>55</v>
      </c>
      <c r="D32" s="94">
        <f>'IDT-1 Calculation'!DH32</f>
        <v>0</v>
      </c>
      <c r="E32" s="94">
        <f>'IDT-1 Calculation'!DI32</f>
        <v>0</v>
      </c>
      <c r="F32" s="94">
        <f>'IDT-1 Calculation'!DJ32</f>
        <v>-217.24799999999999</v>
      </c>
      <c r="G32" s="99">
        <f t="shared" si="0"/>
        <v>0</v>
      </c>
    </row>
    <row r="33" spans="1:7">
      <c r="A33" s="98" t="s">
        <v>75</v>
      </c>
      <c r="B33" s="94">
        <f>'IDT-1 Calculation'!DF33</f>
        <v>113.801</v>
      </c>
      <c r="C33" s="94">
        <f>'IDT-1 Calculation'!DG33</f>
        <v>70.510000000000005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-184.31100000000001</v>
      </c>
      <c r="G33" s="99">
        <f t="shared" si="0"/>
        <v>0</v>
      </c>
    </row>
    <row r="34" spans="1:7">
      <c r="A34" s="98" t="s">
        <v>76</v>
      </c>
      <c r="B34" s="94">
        <f>'IDT-1 Calculation'!DF34</f>
        <v>92.701999999999998</v>
      </c>
      <c r="C34" s="94">
        <f>'IDT-1 Calculation'!DG34</f>
        <v>57.436999999999998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-150.13900000000001</v>
      </c>
      <c r="G34" s="99">
        <f t="shared" si="0"/>
        <v>0</v>
      </c>
    </row>
    <row r="35" spans="1:7">
      <c r="A35" s="98" t="s">
        <v>77</v>
      </c>
      <c r="B35" s="94">
        <f>'IDT-1 Calculation'!DF35</f>
        <v>81.370999999999995</v>
      </c>
      <c r="C35" s="94">
        <f>'IDT-1 Calculation'!DG35</f>
        <v>50.417000000000002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-131.78800000000001</v>
      </c>
      <c r="G35" s="99">
        <f t="shared" si="0"/>
        <v>0</v>
      </c>
    </row>
    <row r="36" spans="1:7">
      <c r="A36" s="98" t="s">
        <v>78</v>
      </c>
      <c r="B36" s="94">
        <f>'IDT-1 Calculation'!DF36</f>
        <v>68.322999999999993</v>
      </c>
      <c r="C36" s="94">
        <f>'IDT-1 Calculation'!DG36</f>
        <v>42.332000000000001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-110.655</v>
      </c>
      <c r="G36" s="99">
        <f t="shared" si="0"/>
        <v>0</v>
      </c>
    </row>
    <row r="37" spans="1:7">
      <c r="A37" s="98" t="s">
        <v>79</v>
      </c>
      <c r="B37" s="94">
        <f>'IDT-1 Calculation'!DF37</f>
        <v>66.834000000000003</v>
      </c>
      <c r="C37" s="94">
        <f>'IDT-1 Calculation'!DG37</f>
        <v>41.408999999999999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-108.24299999999999</v>
      </c>
      <c r="G37" s="99">
        <f t="shared" si="0"/>
        <v>0</v>
      </c>
    </row>
    <row r="38" spans="1:7">
      <c r="A38" s="98" t="s">
        <v>80</v>
      </c>
      <c r="B38" s="94">
        <f>'IDT-1 Calculation'!DF38</f>
        <v>67.566999999999993</v>
      </c>
      <c r="C38" s="94">
        <f>'IDT-1 Calculation'!DG38</f>
        <v>41.863999999999997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-109.43099999999998</v>
      </c>
      <c r="G38" s="99">
        <f t="shared" si="0"/>
        <v>0</v>
      </c>
    </row>
    <row r="39" spans="1:7">
      <c r="A39" s="98" t="s">
        <v>81</v>
      </c>
      <c r="B39" s="94">
        <f>'IDT-1 Calculation'!DF39</f>
        <v>81.058000000000007</v>
      </c>
      <c r="C39" s="94">
        <f>'IDT-1 Calculation'!DG39</f>
        <v>50.222999999999999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-131.28100000000001</v>
      </c>
      <c r="G39" s="99">
        <f t="shared" si="0"/>
        <v>0</v>
      </c>
    </row>
    <row r="40" spans="1:7">
      <c r="A40" s="98" t="s">
        <v>82</v>
      </c>
      <c r="B40" s="94">
        <f>'IDT-1 Calculation'!DF40</f>
        <v>49.579000000000001</v>
      </c>
      <c r="C40" s="94">
        <f>'IDT-1 Calculation'!DG40</f>
        <v>30.718</v>
      </c>
      <c r="D40" s="94">
        <f>'IDT-1 Calculation'!DH40</f>
        <v>0</v>
      </c>
      <c r="E40" s="94">
        <f>'IDT-1 Calculation'!DI40</f>
        <v>0</v>
      </c>
      <c r="F40" s="94">
        <f>'IDT-1 Calculation'!DJ40</f>
        <v>-80.296999999999997</v>
      </c>
      <c r="G40" s="99">
        <f t="shared" si="0"/>
        <v>0</v>
      </c>
    </row>
    <row r="41" spans="1:7">
      <c r="A41" s="98" t="s">
        <v>83</v>
      </c>
      <c r="B41" s="94">
        <f>'IDT-1 Calculation'!DF41</f>
        <v>24.756</v>
      </c>
      <c r="C41" s="94">
        <f>'IDT-1 Calculation'!DG41</f>
        <v>15.339</v>
      </c>
      <c r="D41" s="94">
        <f>'IDT-1 Calculation'!DH41</f>
        <v>0</v>
      </c>
      <c r="E41" s="94">
        <f>'IDT-1 Calculation'!DI41</f>
        <v>0</v>
      </c>
      <c r="F41" s="94">
        <f>'IDT-1 Calculation'!DJ41</f>
        <v>-40.094999999999999</v>
      </c>
      <c r="G41" s="99">
        <f t="shared" si="0"/>
        <v>0</v>
      </c>
    </row>
    <row r="42" spans="1:7">
      <c r="A42" s="98" t="s">
        <v>84</v>
      </c>
      <c r="B42" s="94">
        <f>'IDT-1 Calculation'!DF42</f>
        <v>13.304</v>
      </c>
      <c r="C42" s="94">
        <f>'IDT-1 Calculation'!DG42</f>
        <v>8.2430000000000003</v>
      </c>
      <c r="D42" s="94">
        <f>'IDT-1 Calculation'!DH42</f>
        <v>0</v>
      </c>
      <c r="E42" s="94">
        <f>'IDT-1 Calculation'!DI42</f>
        <v>0</v>
      </c>
      <c r="F42" s="94">
        <f>'IDT-1 Calculation'!DJ42</f>
        <v>-21.547000000000001</v>
      </c>
      <c r="G42" s="99">
        <f t="shared" si="0"/>
        <v>0</v>
      </c>
    </row>
    <row r="43" spans="1:7">
      <c r="A43" s="98" t="s">
        <v>85</v>
      </c>
      <c r="B43" s="94">
        <f>'IDT-1 Calculation'!DF43</f>
        <v>10.272</v>
      </c>
      <c r="C43" s="94">
        <f>'IDT-1 Calculation'!DG43</f>
        <v>6.3650000000000002</v>
      </c>
      <c r="D43" s="94">
        <f>'IDT-1 Calculation'!DH43</f>
        <v>0</v>
      </c>
      <c r="E43" s="94">
        <f>'IDT-1 Calculation'!DI43</f>
        <v>0</v>
      </c>
      <c r="F43" s="94">
        <f>'IDT-1 Calculation'!DJ43</f>
        <v>-16.637</v>
      </c>
      <c r="G43" s="99">
        <f t="shared" si="0"/>
        <v>0</v>
      </c>
    </row>
    <row r="44" spans="1:7">
      <c r="A44" s="98" t="s">
        <v>86</v>
      </c>
      <c r="B44" s="94">
        <f>'IDT-1 Calculation'!DF44</f>
        <v>9.1199999999999992</v>
      </c>
      <c r="C44" s="94">
        <f>'IDT-1 Calculation'!DG44</f>
        <v>5.65</v>
      </c>
      <c r="D44" s="94">
        <f>'IDT-1 Calculation'!DH44</f>
        <v>0</v>
      </c>
      <c r="E44" s="94">
        <f>'IDT-1 Calculation'!DI44</f>
        <v>0</v>
      </c>
      <c r="F44" s="94">
        <f>'IDT-1 Calculation'!DJ44</f>
        <v>-14.77</v>
      </c>
      <c r="G44" s="99">
        <f t="shared" si="0"/>
        <v>0</v>
      </c>
    </row>
    <row r="45" spans="1:7">
      <c r="A45" s="98" t="s">
        <v>87</v>
      </c>
      <c r="B45" s="94">
        <f>'IDT-1 Calculation'!DF45</f>
        <v>12.109</v>
      </c>
      <c r="C45" s="94">
        <f>'IDT-1 Calculation'!DG45</f>
        <v>7.5030000000000001</v>
      </c>
      <c r="D45" s="94">
        <f>'IDT-1 Calculation'!DH45</f>
        <v>0</v>
      </c>
      <c r="E45" s="94">
        <f>'IDT-1 Calculation'!DI45</f>
        <v>0</v>
      </c>
      <c r="F45" s="94">
        <f>'IDT-1 Calculation'!DJ45</f>
        <v>-19.612000000000002</v>
      </c>
      <c r="G45" s="99">
        <f t="shared" si="0"/>
        <v>0</v>
      </c>
    </row>
    <row r="46" spans="1:7">
      <c r="A46" s="98" t="s">
        <v>88</v>
      </c>
      <c r="B46" s="94">
        <f>'IDT-1 Calculation'!DF46</f>
        <v>13.601000000000001</v>
      </c>
      <c r="C46" s="94">
        <f>'IDT-1 Calculation'!DG46</f>
        <v>8.4269999999999996</v>
      </c>
      <c r="D46" s="94">
        <f>'IDT-1 Calculation'!DH46</f>
        <v>0</v>
      </c>
      <c r="E46" s="94">
        <f>'IDT-1 Calculation'!DI46</f>
        <v>0</v>
      </c>
      <c r="F46" s="94">
        <f>'IDT-1 Calculation'!DJ46</f>
        <v>-22.027999999999999</v>
      </c>
      <c r="G46" s="99">
        <f t="shared" si="0"/>
        <v>0</v>
      </c>
    </row>
    <row r="47" spans="1:7">
      <c r="A47" s="98" t="s">
        <v>89</v>
      </c>
      <c r="B47" s="94">
        <f>'IDT-1 Calculation'!DF47</f>
        <v>22.152999999999999</v>
      </c>
      <c r="C47" s="94">
        <f>'IDT-1 Calculation'!DG47</f>
        <v>13.726000000000001</v>
      </c>
      <c r="D47" s="94">
        <f>'IDT-1 Calculation'!DH47</f>
        <v>0</v>
      </c>
      <c r="E47" s="94">
        <f>'IDT-1 Calculation'!DI47</f>
        <v>0</v>
      </c>
      <c r="F47" s="94">
        <f>'IDT-1 Calculation'!DJ47</f>
        <v>-35.878999999999998</v>
      </c>
      <c r="G47" s="99">
        <f t="shared" si="0"/>
        <v>0</v>
      </c>
    </row>
    <row r="48" spans="1:7">
      <c r="A48" s="98" t="s">
        <v>90</v>
      </c>
      <c r="B48" s="94">
        <f>'IDT-1 Calculation'!DF48</f>
        <v>25.535</v>
      </c>
      <c r="C48" s="94">
        <f>'IDT-1 Calculation'!DG48</f>
        <v>15.821</v>
      </c>
      <c r="D48" s="94">
        <f>'IDT-1 Calculation'!DH48</f>
        <v>0</v>
      </c>
      <c r="E48" s="94">
        <f>'IDT-1 Calculation'!DI48</f>
        <v>0</v>
      </c>
      <c r="F48" s="94">
        <f>'IDT-1 Calculation'!DJ48</f>
        <v>-41.356000000000002</v>
      </c>
      <c r="G48" s="99">
        <f t="shared" si="0"/>
        <v>0</v>
      </c>
    </row>
    <row r="49" spans="1:7">
      <c r="A49" s="98" t="s">
        <v>91</v>
      </c>
      <c r="B49" s="94">
        <f>'IDT-1 Calculation'!DF49</f>
        <v>33.807000000000002</v>
      </c>
      <c r="C49" s="94">
        <f>'IDT-1 Calculation'!DG49</f>
        <v>20.946999999999999</v>
      </c>
      <c r="D49" s="94">
        <f>'IDT-1 Calculation'!DH49</f>
        <v>0</v>
      </c>
      <c r="E49" s="94">
        <f>'IDT-1 Calculation'!DI49</f>
        <v>0</v>
      </c>
      <c r="F49" s="94">
        <f>'IDT-1 Calculation'!DJ49</f>
        <v>-54.754000000000005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179</v>
      </c>
      <c r="C67" s="94">
        <f>'IDT-1 Calculation'!DG67</f>
        <v>-20</v>
      </c>
      <c r="D67" s="94">
        <f>'IDT-1 Calculation'!DH67</f>
        <v>0</v>
      </c>
      <c r="E67" s="94">
        <f>'IDT-1 Calculation'!DI67</f>
        <v>0</v>
      </c>
      <c r="F67" s="94">
        <f>'IDT-1 Calculation'!DJ67</f>
        <v>-159</v>
      </c>
      <c r="G67" s="99">
        <f t="shared" si="0"/>
        <v>0</v>
      </c>
    </row>
    <row r="68" spans="1:7">
      <c r="A68" s="98" t="s">
        <v>110</v>
      </c>
      <c r="B68" s="94">
        <f>'IDT-1 Calculation'!DF68</f>
        <v>156.053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-156.053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137.21199999999999</v>
      </c>
      <c r="C69" s="94">
        <f>'IDT-1 Calculation'!DG69</f>
        <v>5</v>
      </c>
      <c r="D69" s="94">
        <f>'IDT-1 Calculation'!DH69</f>
        <v>0</v>
      </c>
      <c r="E69" s="94">
        <f>'IDT-1 Calculation'!DI69</f>
        <v>0</v>
      </c>
      <c r="F69" s="94">
        <f>'IDT-1 Calculation'!DJ69</f>
        <v>-142.21199999999999</v>
      </c>
      <c r="G69" s="99">
        <f t="shared" si="1"/>
        <v>0</v>
      </c>
    </row>
    <row r="70" spans="1:7">
      <c r="A70" s="98" t="s">
        <v>112</v>
      </c>
      <c r="B70" s="94">
        <f>'IDT-1 Calculation'!DF70</f>
        <v>98.432000000000002</v>
      </c>
      <c r="C70" s="94">
        <f>'IDT-1 Calculation'!DG70</f>
        <v>30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-128.43200000000002</v>
      </c>
      <c r="G70" s="99">
        <f t="shared" si="1"/>
        <v>0</v>
      </c>
    </row>
    <row r="71" spans="1:7">
      <c r="A71" s="98" t="s">
        <v>113</v>
      </c>
      <c r="B71" s="94">
        <f>'IDT-1 Calculation'!DF71</f>
        <v>71.825000000000003</v>
      </c>
      <c r="C71" s="94">
        <f>'IDT-1 Calculation'!DG71</f>
        <v>44.502000000000002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-116.327</v>
      </c>
      <c r="G71" s="99">
        <f t="shared" si="1"/>
        <v>0</v>
      </c>
    </row>
    <row r="72" spans="1:7">
      <c r="A72" s="98" t="s">
        <v>114</v>
      </c>
      <c r="B72" s="94">
        <f>'IDT-1 Calculation'!DF72</f>
        <v>60.154000000000003</v>
      </c>
      <c r="C72" s="94">
        <f>'IDT-1 Calculation'!DG72</f>
        <v>37.271000000000001</v>
      </c>
      <c r="D72" s="94">
        <f>'IDT-1 Calculation'!DH72</f>
        <v>0</v>
      </c>
      <c r="E72" s="94">
        <f>'IDT-1 Calculation'!DI72</f>
        <v>0</v>
      </c>
      <c r="F72" s="94">
        <f>'IDT-1 Calculation'!DJ72</f>
        <v>-97.425000000000011</v>
      </c>
      <c r="G72" s="99">
        <f t="shared" si="1"/>
        <v>0</v>
      </c>
    </row>
    <row r="73" spans="1:7">
      <c r="A73" s="98" t="s">
        <v>115</v>
      </c>
      <c r="B73" s="94">
        <f>'IDT-1 Calculation'!DF73</f>
        <v>49.04</v>
      </c>
      <c r="C73" s="94">
        <f>'IDT-1 Calculation'!DG73</f>
        <v>30.384</v>
      </c>
      <c r="D73" s="94">
        <f>'IDT-1 Calculation'!DH73</f>
        <v>0</v>
      </c>
      <c r="E73" s="94">
        <f>'IDT-1 Calculation'!DI73</f>
        <v>0</v>
      </c>
      <c r="F73" s="94">
        <f>'IDT-1 Calculation'!DJ73</f>
        <v>-79.424000000000007</v>
      </c>
      <c r="G73" s="99">
        <f t="shared" si="1"/>
        <v>0</v>
      </c>
    </row>
    <row r="74" spans="1:7">
      <c r="A74" s="98" t="s">
        <v>116</v>
      </c>
      <c r="B74" s="94">
        <f>'IDT-1 Calculation'!DF74</f>
        <v>68.146000000000001</v>
      </c>
      <c r="C74" s="94">
        <f>'IDT-1 Calculation'!DG74</f>
        <v>42.222000000000001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-110.36799999999999</v>
      </c>
      <c r="G74" s="99">
        <f t="shared" si="1"/>
        <v>0</v>
      </c>
    </row>
    <row r="75" spans="1:7">
      <c r="A75" s="98" t="s">
        <v>117</v>
      </c>
      <c r="B75" s="94">
        <f>'IDT-1 Calculation'!DF75</f>
        <v>70.346000000000004</v>
      </c>
      <c r="C75" s="94">
        <f>'IDT-1 Calculation'!DG75</f>
        <v>43.585000000000001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-113.93100000000001</v>
      </c>
      <c r="G75" s="99">
        <f t="shared" si="1"/>
        <v>0</v>
      </c>
    </row>
    <row r="76" spans="1:7">
      <c r="A76" s="98" t="s">
        <v>118</v>
      </c>
      <c r="B76" s="94">
        <f>'IDT-1 Calculation'!DF76</f>
        <v>70.78</v>
      </c>
      <c r="C76" s="94">
        <f>'IDT-1 Calculation'!DG76</f>
        <v>43.854999999999997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-114.63499999999999</v>
      </c>
      <c r="G76" s="99">
        <f t="shared" si="1"/>
        <v>0</v>
      </c>
    </row>
    <row r="77" spans="1:7">
      <c r="A77" s="98" t="s">
        <v>119</v>
      </c>
      <c r="B77" s="94">
        <f>'IDT-1 Calculation'!DF77</f>
        <v>86.215999999999994</v>
      </c>
      <c r="C77" s="94">
        <f>'IDT-1 Calculation'!DG77</f>
        <v>40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-126.21599999999999</v>
      </c>
      <c r="G77" s="99">
        <f t="shared" si="1"/>
        <v>0</v>
      </c>
    </row>
    <row r="78" spans="1:7">
      <c r="A78" s="98" t="s">
        <v>120</v>
      </c>
      <c r="B78" s="94">
        <f>'IDT-1 Calculation'!DF78</f>
        <v>83.614999999999995</v>
      </c>
      <c r="C78" s="94">
        <f>'IDT-1 Calculation'!DG78</f>
        <v>40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-123.61499999999999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107.75</v>
      </c>
      <c r="C79" s="94">
        <f>'IDT-1 Calculation'!DG79</f>
        <v>30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-137.75</v>
      </c>
      <c r="G79" s="99">
        <f t="shared" si="1"/>
        <v>0</v>
      </c>
    </row>
    <row r="80" spans="1:7">
      <c r="A80" s="98" t="s">
        <v>122</v>
      </c>
      <c r="B80" s="94">
        <f>'IDT-1 Calculation'!DF80</f>
        <v>77.486000000000004</v>
      </c>
      <c r="C80" s="94">
        <f>'IDT-1 Calculation'!DG80</f>
        <v>48.01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-125.49600000000001</v>
      </c>
      <c r="G80" s="99">
        <f t="shared" si="1"/>
        <v>0</v>
      </c>
    </row>
    <row r="81" spans="1:7">
      <c r="A81" s="98" t="s">
        <v>123</v>
      </c>
      <c r="B81" s="94">
        <f>'IDT-1 Calculation'!DF81</f>
        <v>82.915000000000006</v>
      </c>
      <c r="C81" s="94">
        <f>'IDT-1 Calculation'!DG81</f>
        <v>51.372999999999998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-134.28800000000001</v>
      </c>
      <c r="G81" s="99">
        <f t="shared" si="1"/>
        <v>0</v>
      </c>
    </row>
    <row r="82" spans="1:7">
      <c r="A82" s="98" t="s">
        <v>124</v>
      </c>
      <c r="B82" s="94">
        <f>'IDT-1 Calculation'!DF82</f>
        <v>112.25700000000001</v>
      </c>
      <c r="C82" s="94">
        <f>'IDT-1 Calculation'!DG82</f>
        <v>45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-157.25700000000001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213.14599999999999</v>
      </c>
      <c r="C83" s="94">
        <f>'IDT-1 Calculation'!DG83</f>
        <v>-20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-193.14599999999999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245.98599999999999</v>
      </c>
      <c r="C84" s="94">
        <f>'IDT-1 Calculation'!DG84</f>
        <v>-30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-215.98599999999999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295.14599999999996</v>
      </c>
      <c r="C85" s="94">
        <f>'IDT-1 Calculation'!DG85</f>
        <v>-45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-250.14599999999999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325</v>
      </c>
      <c r="C86" s="94">
        <f>'IDT-1 Calculation'!DG86</f>
        <v>-65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-260</v>
      </c>
      <c r="G86" s="99">
        <f t="shared" si="1"/>
        <v>0</v>
      </c>
    </row>
    <row r="87" spans="1:7">
      <c r="A87" s="98" t="s">
        <v>129</v>
      </c>
      <c r="B87" s="94">
        <f>'IDT-1 Calculation'!DF87</f>
        <v>277</v>
      </c>
      <c r="C87" s="94">
        <f>'IDT-1 Calculation'!DG87</f>
        <v>-38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-239</v>
      </c>
      <c r="G87" s="99">
        <f t="shared" si="1"/>
        <v>0</v>
      </c>
    </row>
    <row r="88" spans="1:7">
      <c r="A88" s="98" t="s">
        <v>130</v>
      </c>
      <c r="B88" s="94">
        <f>'IDT-1 Calculation'!DF88</f>
        <v>55.496000000000002</v>
      </c>
      <c r="C88" s="94">
        <f>'IDT-1 Calculation'!DG88</f>
        <v>-16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-39.496000000000002</v>
      </c>
      <c r="G88" s="99">
        <f t="shared" si="1"/>
        <v>0</v>
      </c>
    </row>
    <row r="89" spans="1:7">
      <c r="A89" s="98" t="s">
        <v>131</v>
      </c>
      <c r="B89" s="94">
        <f>'IDT-1 Calculation'!DF89</f>
        <v>64.436000000000007</v>
      </c>
      <c r="C89" s="94">
        <f>'IDT-1 Calculation'!DG89</f>
        <v>-21</v>
      </c>
      <c r="D89" s="94">
        <f>'IDT-1 Calculation'!DH89</f>
        <v>0</v>
      </c>
      <c r="E89" s="94">
        <f>'IDT-1 Calculation'!DI89</f>
        <v>0</v>
      </c>
      <c r="F89" s="94">
        <f>'IDT-1 Calculation'!DJ89</f>
        <v>-43.436</v>
      </c>
      <c r="G89" s="99">
        <f t="shared" si="1"/>
        <v>0</v>
      </c>
    </row>
    <row r="90" spans="1:7">
      <c r="A90" s="98" t="s">
        <v>132</v>
      </c>
      <c r="B90" s="94">
        <f>'IDT-1 Calculation'!DF90</f>
        <v>66.652000000000001</v>
      </c>
      <c r="C90" s="94">
        <f>'IDT-1 Calculation'!DG90</f>
        <v>-31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-35.652000000000001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40.414999999999999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-40.414999999999999</v>
      </c>
      <c r="G91" s="99">
        <f t="shared" si="1"/>
        <v>0</v>
      </c>
    </row>
    <row r="92" spans="1:7">
      <c r="A92" s="98" t="s">
        <v>134</v>
      </c>
      <c r="B92" s="94">
        <f>'IDT-1 Calculation'!DF92</f>
        <v>62.484999999999999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-62.484999999999999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95.655000000000001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-95.655000000000001</v>
      </c>
      <c r="G93" s="99">
        <f t="shared" si="1"/>
        <v>0</v>
      </c>
    </row>
    <row r="94" spans="1:7">
      <c r="A94" s="98" t="s">
        <v>136</v>
      </c>
      <c r="B94" s="94">
        <f>'IDT-1 Calculation'!DF94</f>
        <v>113.072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-113.072</v>
      </c>
      <c r="G94" s="99">
        <f t="shared" si="1"/>
        <v>0</v>
      </c>
    </row>
    <row r="95" spans="1:7">
      <c r="A95" s="98" t="s">
        <v>137</v>
      </c>
      <c r="B95" s="94">
        <f>'IDT-1 Calculation'!DF95</f>
        <v>37</v>
      </c>
      <c r="C95" s="94">
        <f>'IDT-1 Calculation'!DG95</f>
        <v>-14</v>
      </c>
      <c r="D95" s="94">
        <f>'IDT-1 Calculation'!DH95</f>
        <v>0</v>
      </c>
      <c r="E95" s="94">
        <f>'IDT-1 Calculation'!DI95</f>
        <v>0</v>
      </c>
      <c r="F95" s="94">
        <f>'IDT-1 Calculation'!DJ95</f>
        <v>-23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1.4076292499999996</v>
      </c>
      <c r="C99" s="110">
        <f>SUM(C3:C98)/4000</f>
        <v>0.16221200000000002</v>
      </c>
      <c r="D99" s="110">
        <f>SUM(D3:D98)/4000</f>
        <v>0</v>
      </c>
      <c r="E99" s="110">
        <f>SUM(E3:E98)/4000</f>
        <v>0</v>
      </c>
      <c r="F99" s="110">
        <f>SUM(F3:F98)/4000</f>
        <v>-1.5698412499999996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0.68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0.68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0.68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0.68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0.68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0.68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0.68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0.68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0.68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0.68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0.68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0.68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0.68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16.64</v>
      </c>
      <c r="AP20" s="196">
        <v>0.68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16.64</v>
      </c>
      <c r="AP21" s="196">
        <v>0.68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16.64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16.64</v>
      </c>
      <c r="AP23" s="196">
        <v>0.68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16.64</v>
      </c>
      <c r="AP24" s="196">
        <v>0.68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16.64</v>
      </c>
      <c r="AP25" s="196">
        <v>0.68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16.64</v>
      </c>
      <c r="AP26" s="196">
        <v>0.68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16.64</v>
      </c>
      <c r="AP27" s="196">
        <v>0.68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16.64</v>
      </c>
      <c r="AP28" s="196">
        <v>0.68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16.64</v>
      </c>
      <c r="AP29" s="196">
        <v>0.68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16.64</v>
      </c>
      <c r="AP30" s="196">
        <v>0.68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16.64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16.64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16.64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16.64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16.64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16.64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16.64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16.64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16.64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16.64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16.64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16.64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16.64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16.64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16.64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16.64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-0.69</v>
      </c>
      <c r="AL47" s="196">
        <v>0</v>
      </c>
      <c r="AM47" s="196">
        <v>0</v>
      </c>
      <c r="AN47" s="196">
        <v>0</v>
      </c>
      <c r="AO47" s="196">
        <v>16.64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-0.69</v>
      </c>
      <c r="AL48" s="196">
        <v>0</v>
      </c>
      <c r="AM48" s="196">
        <v>0</v>
      </c>
      <c r="AN48" s="196">
        <v>0</v>
      </c>
      <c r="AO48" s="196">
        <v>16.64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0.91</v>
      </c>
      <c r="AL49" s="196">
        <v>0</v>
      </c>
      <c r="AM49" s="196">
        <v>0</v>
      </c>
      <c r="AN49" s="196">
        <v>0</v>
      </c>
      <c r="AO49" s="196">
        <v>16.64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0.87</v>
      </c>
      <c r="AL50" s="196">
        <v>0</v>
      </c>
      <c r="AM50" s="196">
        <v>0</v>
      </c>
      <c r="AN50" s="196">
        <v>0</v>
      </c>
      <c r="AO50" s="196">
        <v>16.64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0.91</v>
      </c>
      <c r="AL51" s="196">
        <v>0</v>
      </c>
      <c r="AM51" s="196">
        <v>0</v>
      </c>
      <c r="AN51" s="196">
        <v>0</v>
      </c>
      <c r="AO51" s="196">
        <v>16.190000000000001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0.91</v>
      </c>
      <c r="AL52" s="196">
        <v>0</v>
      </c>
      <c r="AM52" s="196">
        <v>0</v>
      </c>
      <c r="AN52" s="196">
        <v>0</v>
      </c>
      <c r="AO52" s="196">
        <v>16.190000000000001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0.91</v>
      </c>
      <c r="AL53" s="196">
        <v>0</v>
      </c>
      <c r="AM53" s="196">
        <v>0</v>
      </c>
      <c r="AN53" s="196">
        <v>0</v>
      </c>
      <c r="AO53" s="196">
        <v>16.190000000000001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0.91</v>
      </c>
      <c r="AL54" s="196">
        <v>0</v>
      </c>
      <c r="AM54" s="196">
        <v>0</v>
      </c>
      <c r="AN54" s="196">
        <v>0</v>
      </c>
      <c r="AO54" s="196">
        <v>16.190000000000001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0.91</v>
      </c>
      <c r="AL55" s="196">
        <v>0</v>
      </c>
      <c r="AM55" s="196">
        <v>0</v>
      </c>
      <c r="AN55" s="196">
        <v>0</v>
      </c>
      <c r="AO55" s="196">
        <v>16.190000000000001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0.91</v>
      </c>
      <c r="AL56" s="196">
        <v>0</v>
      </c>
      <c r="AM56" s="196">
        <v>0</v>
      </c>
      <c r="AN56" s="196">
        <v>0</v>
      </c>
      <c r="AO56" s="196">
        <v>16.190000000000001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16.190000000000001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16.190000000000001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16.190000000000001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16.16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16.16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16.16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0.91</v>
      </c>
      <c r="AL63" s="196">
        <v>0</v>
      </c>
      <c r="AM63" s="196">
        <v>0</v>
      </c>
      <c r="AN63" s="196">
        <v>0</v>
      </c>
      <c r="AO63" s="196">
        <v>16.16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0.91</v>
      </c>
      <c r="AL64" s="196">
        <v>0</v>
      </c>
      <c r="AM64" s="196">
        <v>0</v>
      </c>
      <c r="AN64" s="196">
        <v>0</v>
      </c>
      <c r="AO64" s="196">
        <v>16.16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0.91</v>
      </c>
      <c r="AL65" s="196">
        <v>0</v>
      </c>
      <c r="AM65" s="196">
        <v>0</v>
      </c>
      <c r="AN65" s="196">
        <v>0</v>
      </c>
      <c r="AO65" s="196">
        <v>16.16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0.91</v>
      </c>
      <c r="AL66" s="196">
        <v>0</v>
      </c>
      <c r="AM66" s="196">
        <v>0</v>
      </c>
      <c r="AN66" s="196">
        <v>0</v>
      </c>
      <c r="AO66" s="196">
        <v>16.16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0.46</v>
      </c>
      <c r="AL67" s="196">
        <v>0</v>
      </c>
      <c r="AM67" s="196">
        <v>0</v>
      </c>
      <c r="AN67" s="196">
        <v>0</v>
      </c>
      <c r="AO67" s="196">
        <v>16.16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0.46</v>
      </c>
      <c r="AL68" s="196">
        <v>0</v>
      </c>
      <c r="AM68" s="196">
        <v>0</v>
      </c>
      <c r="AN68" s="196">
        <v>0</v>
      </c>
      <c r="AO68" s="196">
        <v>16.190000000000001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6.67</v>
      </c>
      <c r="AI69" s="196">
        <v>4.55</v>
      </c>
      <c r="AJ69" s="196">
        <v>0</v>
      </c>
      <c r="AK69" s="196">
        <v>-0.69</v>
      </c>
      <c r="AL69" s="196">
        <v>0</v>
      </c>
      <c r="AM69" s="196">
        <v>0</v>
      </c>
      <c r="AN69" s="196">
        <v>0</v>
      </c>
      <c r="AO69" s="196">
        <v>16.190000000000001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6.67</v>
      </c>
      <c r="AI70" s="196">
        <v>4.55</v>
      </c>
      <c r="AJ70" s="196">
        <v>0</v>
      </c>
      <c r="AK70" s="196">
        <v>-0.69</v>
      </c>
      <c r="AL70" s="196">
        <v>0</v>
      </c>
      <c r="AM70" s="196">
        <v>0</v>
      </c>
      <c r="AN70" s="196">
        <v>0</v>
      </c>
      <c r="AO70" s="196">
        <v>16.190000000000001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6.67</v>
      </c>
      <c r="AI71" s="196">
        <v>4.55</v>
      </c>
      <c r="AJ71" s="196">
        <v>0</v>
      </c>
      <c r="AK71" s="196">
        <v>-0.69</v>
      </c>
      <c r="AL71" s="196">
        <v>0</v>
      </c>
      <c r="AM71" s="196">
        <v>0</v>
      </c>
      <c r="AN71" s="196">
        <v>0</v>
      </c>
      <c r="AO71" s="196">
        <v>16.190000000000001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6.67</v>
      </c>
      <c r="AI72" s="196">
        <v>4.55</v>
      </c>
      <c r="AJ72" s="196">
        <v>0</v>
      </c>
      <c r="AK72" s="196">
        <v>-0.69</v>
      </c>
      <c r="AL72" s="196">
        <v>0</v>
      </c>
      <c r="AM72" s="196">
        <v>0</v>
      </c>
      <c r="AN72" s="196">
        <v>0</v>
      </c>
      <c r="AO72" s="196">
        <v>16.190000000000001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6.67</v>
      </c>
      <c r="AI73" s="196">
        <v>4.55</v>
      </c>
      <c r="AJ73" s="196">
        <v>0</v>
      </c>
      <c r="AK73" s="196">
        <v>-0.69</v>
      </c>
      <c r="AL73" s="196">
        <v>0</v>
      </c>
      <c r="AM73" s="196">
        <v>0</v>
      </c>
      <c r="AN73" s="196">
        <v>0</v>
      </c>
      <c r="AO73" s="196">
        <v>16.190000000000001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6.67</v>
      </c>
      <c r="AI74" s="196">
        <v>4.55</v>
      </c>
      <c r="AJ74" s="196">
        <v>0</v>
      </c>
      <c r="AK74" s="196">
        <v>-0.69</v>
      </c>
      <c r="AL74" s="196">
        <v>0</v>
      </c>
      <c r="AM74" s="196">
        <v>0</v>
      </c>
      <c r="AN74" s="196">
        <v>0</v>
      </c>
      <c r="AO74" s="196">
        <v>16.190000000000001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6.67</v>
      </c>
      <c r="AI75" s="196">
        <v>4.55</v>
      </c>
      <c r="AJ75" s="196">
        <v>0</v>
      </c>
      <c r="AK75" s="196">
        <v>-0.69</v>
      </c>
      <c r="AL75" s="196">
        <v>0</v>
      </c>
      <c r="AM75" s="196">
        <v>0</v>
      </c>
      <c r="AN75" s="196">
        <v>0</v>
      </c>
      <c r="AO75" s="196">
        <v>16.64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6.67</v>
      </c>
      <c r="AI76" s="196">
        <v>4.55</v>
      </c>
      <c r="AJ76" s="196">
        <v>0</v>
      </c>
      <c r="AK76" s="196">
        <v>-0.69</v>
      </c>
      <c r="AL76" s="196">
        <v>0</v>
      </c>
      <c r="AM76" s="196">
        <v>0</v>
      </c>
      <c r="AN76" s="196">
        <v>0</v>
      </c>
      <c r="AO76" s="196">
        <v>16.64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6.67</v>
      </c>
      <c r="AI77" s="196">
        <v>4.55</v>
      </c>
      <c r="AJ77" s="196">
        <v>0</v>
      </c>
      <c r="AK77" s="196">
        <v>-0.69</v>
      </c>
      <c r="AL77" s="196">
        <v>0</v>
      </c>
      <c r="AM77" s="196">
        <v>0</v>
      </c>
      <c r="AN77" s="196">
        <v>0</v>
      </c>
      <c r="AO77" s="196">
        <v>16.64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6.67</v>
      </c>
      <c r="AI78" s="196">
        <v>4.55</v>
      </c>
      <c r="AJ78" s="196">
        <v>0</v>
      </c>
      <c r="AK78" s="196">
        <v>-0.69</v>
      </c>
      <c r="AL78" s="196">
        <v>0</v>
      </c>
      <c r="AM78" s="196">
        <v>0</v>
      </c>
      <c r="AN78" s="196">
        <v>0</v>
      </c>
      <c r="AO78" s="196">
        <v>16.64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6.67</v>
      </c>
      <c r="AI79" s="196">
        <v>4.55</v>
      </c>
      <c r="AJ79" s="196">
        <v>0</v>
      </c>
      <c r="AK79" s="196">
        <v>-0.69</v>
      </c>
      <c r="AL79" s="196">
        <v>0</v>
      </c>
      <c r="AM79" s="196">
        <v>0</v>
      </c>
      <c r="AN79" s="196">
        <v>0</v>
      </c>
      <c r="AO79" s="196">
        <v>16.64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6.67</v>
      </c>
      <c r="AI80" s="196">
        <v>4.55</v>
      </c>
      <c r="AJ80" s="196">
        <v>0</v>
      </c>
      <c r="AK80" s="196">
        <v>-0.69</v>
      </c>
      <c r="AL80" s="196">
        <v>0</v>
      </c>
      <c r="AM80" s="196">
        <v>0</v>
      </c>
      <c r="AN80" s="196">
        <v>0</v>
      </c>
      <c r="AO80" s="196">
        <v>16.64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-0.69</v>
      </c>
      <c r="AL81" s="196">
        <v>0</v>
      </c>
      <c r="AM81" s="196">
        <v>0</v>
      </c>
      <c r="AN81" s="196">
        <v>0</v>
      </c>
      <c r="AO81" s="196">
        <v>16.64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-0.69</v>
      </c>
      <c r="AL82" s="196">
        <v>0</v>
      </c>
      <c r="AM82" s="196">
        <v>0</v>
      </c>
      <c r="AN82" s="196">
        <v>0</v>
      </c>
      <c r="AO82" s="196">
        <v>16.64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0.91</v>
      </c>
      <c r="AL83" s="196">
        <v>0</v>
      </c>
      <c r="AM83" s="196">
        <v>0</v>
      </c>
      <c r="AN83" s="196">
        <v>0</v>
      </c>
      <c r="AO83" s="196">
        <v>16.64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0.91</v>
      </c>
      <c r="AL84" s="196">
        <v>0</v>
      </c>
      <c r="AM84" s="196">
        <v>0</v>
      </c>
      <c r="AN84" s="196">
        <v>0</v>
      </c>
      <c r="AO84" s="196">
        <v>16.64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0.91</v>
      </c>
      <c r="AL85" s="196">
        <v>0</v>
      </c>
      <c r="AM85" s="196">
        <v>0</v>
      </c>
      <c r="AN85" s="196">
        <v>0</v>
      </c>
      <c r="AO85" s="196">
        <v>16.64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0.91</v>
      </c>
      <c r="AL86" s="196">
        <v>0</v>
      </c>
      <c r="AM86" s="196">
        <v>0</v>
      </c>
      <c r="AN86" s="196">
        <v>0</v>
      </c>
      <c r="AO86" s="196">
        <v>16.64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0.91</v>
      </c>
      <c r="AL87" s="196">
        <v>0</v>
      </c>
      <c r="AM87" s="196">
        <v>0</v>
      </c>
      <c r="AN87" s="196">
        <v>0</v>
      </c>
      <c r="AO87" s="196">
        <v>16.64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0.91</v>
      </c>
      <c r="AL88" s="196">
        <v>0</v>
      </c>
      <c r="AM88" s="196">
        <v>0</v>
      </c>
      <c r="AN88" s="196">
        <v>0</v>
      </c>
      <c r="AO88" s="196">
        <v>16.64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16.64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16.64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16.64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16.64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16.64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16.64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16.64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16.64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16.64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16.64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2.001E-2</v>
      </c>
      <c r="AI99">
        <f t="shared" si="0"/>
        <v>0.10920000000000017</v>
      </c>
      <c r="AJ99">
        <f t="shared" si="0"/>
        <v>0</v>
      </c>
      <c r="AK99">
        <f t="shared" si="0"/>
        <v>1.0795000000000009E-2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0.42567000000000088</v>
      </c>
      <c r="AP99">
        <f t="shared" si="0"/>
        <v>3.9099999999999985E-3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3.35</v>
      </c>
      <c r="AL3" s="196">
        <v>0</v>
      </c>
      <c r="AM3" s="196">
        <v>0</v>
      </c>
      <c r="AN3" s="196">
        <v>0</v>
      </c>
      <c r="AO3" s="196">
        <v>93.94</v>
      </c>
      <c r="AP3" s="196">
        <v>2.74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2.35</v>
      </c>
      <c r="AL4" s="196">
        <v>0</v>
      </c>
      <c r="AM4" s="196">
        <v>0</v>
      </c>
      <c r="AN4" s="196">
        <v>0</v>
      </c>
      <c r="AO4" s="196">
        <v>93.94</v>
      </c>
      <c r="AP4" s="196">
        <v>2.74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4.3499999999999996</v>
      </c>
      <c r="AL5" s="196">
        <v>0</v>
      </c>
      <c r="AM5" s="196">
        <v>0</v>
      </c>
      <c r="AN5" s="196">
        <v>0</v>
      </c>
      <c r="AO5" s="196">
        <v>93.94</v>
      </c>
      <c r="AP5" s="196">
        <v>2.74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1.35</v>
      </c>
      <c r="AL6" s="196">
        <v>0</v>
      </c>
      <c r="AM6" s="196">
        <v>0</v>
      </c>
      <c r="AN6" s="196">
        <v>0</v>
      </c>
      <c r="AO6" s="196">
        <v>93.94</v>
      </c>
      <c r="AP6" s="196">
        <v>2.74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3.35</v>
      </c>
      <c r="AL7" s="196">
        <v>0</v>
      </c>
      <c r="AM7" s="196">
        <v>0</v>
      </c>
      <c r="AN7" s="196">
        <v>0</v>
      </c>
      <c r="AO7" s="196">
        <v>93.94</v>
      </c>
      <c r="AP7" s="196">
        <v>2.74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3.35</v>
      </c>
      <c r="AL8" s="196">
        <v>0</v>
      </c>
      <c r="AM8" s="196">
        <v>0</v>
      </c>
      <c r="AN8" s="196">
        <v>0</v>
      </c>
      <c r="AO8" s="196">
        <v>93.94</v>
      </c>
      <c r="AP8" s="196">
        <v>2.74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3.35</v>
      </c>
      <c r="AL9" s="196">
        <v>0</v>
      </c>
      <c r="AM9" s="196">
        <v>0</v>
      </c>
      <c r="AN9" s="196">
        <v>0</v>
      </c>
      <c r="AO9" s="196">
        <v>93.94</v>
      </c>
      <c r="AP9" s="196">
        <v>2.74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3.35</v>
      </c>
      <c r="AL10" s="196">
        <v>0</v>
      </c>
      <c r="AM10" s="196">
        <v>0</v>
      </c>
      <c r="AN10" s="196">
        <v>0</v>
      </c>
      <c r="AO10" s="196">
        <v>93.94</v>
      </c>
      <c r="AP10" s="196">
        <v>2.74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3.35</v>
      </c>
      <c r="AL11" s="196">
        <v>0</v>
      </c>
      <c r="AM11" s="196">
        <v>0</v>
      </c>
      <c r="AN11" s="196">
        <v>0</v>
      </c>
      <c r="AO11" s="196">
        <v>93.94</v>
      </c>
      <c r="AP11" s="196">
        <v>2.74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3.35</v>
      </c>
      <c r="AL12" s="196">
        <v>0</v>
      </c>
      <c r="AM12" s="196">
        <v>0</v>
      </c>
      <c r="AN12" s="196">
        <v>0</v>
      </c>
      <c r="AO12" s="196">
        <v>93.94</v>
      </c>
      <c r="AP12" s="196">
        <v>2.74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3.35</v>
      </c>
      <c r="AL13" s="196">
        <v>0</v>
      </c>
      <c r="AM13" s="196">
        <v>0</v>
      </c>
      <c r="AN13" s="196">
        <v>0</v>
      </c>
      <c r="AO13" s="196">
        <v>93.94</v>
      </c>
      <c r="AP13" s="196">
        <v>2.74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2.74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3.35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3.35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3.35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2.74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3.35</v>
      </c>
      <c r="AL20" s="196">
        <v>0</v>
      </c>
      <c r="AM20" s="196">
        <v>0</v>
      </c>
      <c r="AN20" s="196">
        <v>0</v>
      </c>
      <c r="AO20" s="196">
        <v>66.58</v>
      </c>
      <c r="AP20" s="196">
        <v>2.74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2.35</v>
      </c>
      <c r="AL21" s="196">
        <v>0</v>
      </c>
      <c r="AM21" s="196">
        <v>0</v>
      </c>
      <c r="AN21" s="196">
        <v>0</v>
      </c>
      <c r="AO21" s="196">
        <v>66.58</v>
      </c>
      <c r="AP21" s="196">
        <v>2.74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2.35</v>
      </c>
      <c r="AL22" s="196">
        <v>0</v>
      </c>
      <c r="AM22" s="196">
        <v>0</v>
      </c>
      <c r="AN22" s="196">
        <v>0</v>
      </c>
      <c r="AO22" s="196">
        <v>66.58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2.35</v>
      </c>
      <c r="AL23" s="196">
        <v>0</v>
      </c>
      <c r="AM23" s="196">
        <v>0</v>
      </c>
      <c r="AN23" s="196">
        <v>0</v>
      </c>
      <c r="AO23" s="196">
        <v>66.58</v>
      </c>
      <c r="AP23" s="196">
        <v>2.74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4.3499999999999996</v>
      </c>
      <c r="AL24" s="196">
        <v>0</v>
      </c>
      <c r="AM24" s="196">
        <v>0</v>
      </c>
      <c r="AN24" s="196">
        <v>0</v>
      </c>
      <c r="AO24" s="196">
        <v>66.58</v>
      </c>
      <c r="AP24" s="196">
        <v>2.74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2.35</v>
      </c>
      <c r="AL25" s="196">
        <v>0</v>
      </c>
      <c r="AM25" s="196">
        <v>0</v>
      </c>
      <c r="AN25" s="196">
        <v>0</v>
      </c>
      <c r="AO25" s="196">
        <v>66.58</v>
      </c>
      <c r="AP25" s="196">
        <v>2.74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3.35</v>
      </c>
      <c r="AL26" s="196">
        <v>0</v>
      </c>
      <c r="AM26" s="196">
        <v>0</v>
      </c>
      <c r="AN26" s="196">
        <v>0</v>
      </c>
      <c r="AO26" s="196">
        <v>66.58</v>
      </c>
      <c r="AP26" s="196">
        <v>2.74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2.35</v>
      </c>
      <c r="AL27" s="196">
        <v>0</v>
      </c>
      <c r="AM27" s="196">
        <v>0</v>
      </c>
      <c r="AN27" s="196">
        <v>0</v>
      </c>
      <c r="AO27" s="196">
        <v>66.58</v>
      </c>
      <c r="AP27" s="196">
        <v>2.74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2.35</v>
      </c>
      <c r="AL28" s="196">
        <v>0</v>
      </c>
      <c r="AM28" s="196">
        <v>0</v>
      </c>
      <c r="AN28" s="196">
        <v>0</v>
      </c>
      <c r="AO28" s="196">
        <v>66.58</v>
      </c>
      <c r="AP28" s="196">
        <v>2.74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5.35</v>
      </c>
      <c r="AL29" s="196">
        <v>0</v>
      </c>
      <c r="AM29" s="196">
        <v>0</v>
      </c>
      <c r="AN29" s="196">
        <v>0</v>
      </c>
      <c r="AO29" s="196">
        <v>66.58</v>
      </c>
      <c r="AP29" s="196">
        <v>2.74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1.35</v>
      </c>
      <c r="AL30" s="196">
        <v>0</v>
      </c>
      <c r="AM30" s="196">
        <v>0</v>
      </c>
      <c r="AN30" s="196">
        <v>0</v>
      </c>
      <c r="AO30" s="196">
        <v>66.58</v>
      </c>
      <c r="AP30" s="196">
        <v>2.74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0.03</v>
      </c>
      <c r="AL31" s="196">
        <v>0</v>
      </c>
      <c r="AM31" s="196">
        <v>0</v>
      </c>
      <c r="AN31" s="196">
        <v>0</v>
      </c>
      <c r="AO31" s="196">
        <v>66.58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0.03</v>
      </c>
      <c r="AL32" s="196">
        <v>0</v>
      </c>
      <c r="AM32" s="196">
        <v>0</v>
      </c>
      <c r="AN32" s="196">
        <v>0</v>
      </c>
      <c r="AO32" s="196">
        <v>66.58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0.03</v>
      </c>
      <c r="AL33" s="196">
        <v>0</v>
      </c>
      <c r="AM33" s="196">
        <v>0</v>
      </c>
      <c r="AN33" s="196">
        <v>0</v>
      </c>
      <c r="AO33" s="196">
        <v>66.58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0.03</v>
      </c>
      <c r="AL34" s="196">
        <v>0</v>
      </c>
      <c r="AM34" s="196">
        <v>0</v>
      </c>
      <c r="AN34" s="196">
        <v>0</v>
      </c>
      <c r="AO34" s="196">
        <v>66.58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0.03</v>
      </c>
      <c r="AL35" s="196">
        <v>0</v>
      </c>
      <c r="AM35" s="196">
        <v>0</v>
      </c>
      <c r="AN35" s="196">
        <v>0</v>
      </c>
      <c r="AO35" s="196">
        <v>66.58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0.03</v>
      </c>
      <c r="AL36" s="196">
        <v>0</v>
      </c>
      <c r="AM36" s="196">
        <v>0</v>
      </c>
      <c r="AN36" s="196">
        <v>0</v>
      </c>
      <c r="AO36" s="196">
        <v>66.58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0.03</v>
      </c>
      <c r="AL37" s="196">
        <v>0</v>
      </c>
      <c r="AM37" s="196">
        <v>0</v>
      </c>
      <c r="AN37" s="196">
        <v>0</v>
      </c>
      <c r="AO37" s="196">
        <v>0.33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0.03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0.03</v>
      </c>
      <c r="AL39" s="196">
        <v>0</v>
      </c>
      <c r="AM39" s="196">
        <v>0</v>
      </c>
      <c r="AN39" s="196">
        <v>0</v>
      </c>
      <c r="AO39" s="196">
        <v>0.33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0.03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0.03</v>
      </c>
      <c r="AL41" s="196">
        <v>0</v>
      </c>
      <c r="AM41" s="196">
        <v>0</v>
      </c>
      <c r="AN41" s="196">
        <v>0</v>
      </c>
      <c r="AO41" s="196">
        <v>6.31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0.03</v>
      </c>
      <c r="AL42" s="196">
        <v>0</v>
      </c>
      <c r="AM42" s="196">
        <v>0</v>
      </c>
      <c r="AN42" s="196">
        <v>0</v>
      </c>
      <c r="AO42" s="196">
        <v>10.4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0.03</v>
      </c>
      <c r="AL43" s="196">
        <v>0</v>
      </c>
      <c r="AM43" s="196">
        <v>0</v>
      </c>
      <c r="AN43" s="196">
        <v>0</v>
      </c>
      <c r="AO43" s="196">
        <v>39.69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0.03</v>
      </c>
      <c r="AL44" s="196">
        <v>0</v>
      </c>
      <c r="AM44" s="196">
        <v>0</v>
      </c>
      <c r="AN44" s="196">
        <v>0</v>
      </c>
      <c r="AO44" s="196">
        <v>38.549999999999997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0.03</v>
      </c>
      <c r="AL45" s="196">
        <v>0</v>
      </c>
      <c r="AM45" s="196">
        <v>0</v>
      </c>
      <c r="AN45" s="196">
        <v>0</v>
      </c>
      <c r="AO45" s="196">
        <v>66.58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0.03</v>
      </c>
      <c r="AL46" s="196">
        <v>0</v>
      </c>
      <c r="AM46" s="196">
        <v>0</v>
      </c>
      <c r="AN46" s="196">
        <v>0</v>
      </c>
      <c r="AO46" s="196">
        <v>66.58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-2.69</v>
      </c>
      <c r="AL47" s="196">
        <v>0</v>
      </c>
      <c r="AM47" s="196">
        <v>0</v>
      </c>
      <c r="AN47" s="196">
        <v>0</v>
      </c>
      <c r="AO47" s="196">
        <v>66.58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-2.69</v>
      </c>
      <c r="AL48" s="196">
        <v>0</v>
      </c>
      <c r="AM48" s="196">
        <v>0</v>
      </c>
      <c r="AN48" s="196">
        <v>0</v>
      </c>
      <c r="AO48" s="196">
        <v>66.58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0.71</v>
      </c>
      <c r="AL49" s="196">
        <v>0</v>
      </c>
      <c r="AM49" s="196">
        <v>0</v>
      </c>
      <c r="AN49" s="196">
        <v>0</v>
      </c>
      <c r="AO49" s="196">
        <v>66.58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0.51</v>
      </c>
      <c r="AL50" s="196">
        <v>0</v>
      </c>
      <c r="AM50" s="196">
        <v>0</v>
      </c>
      <c r="AN50" s="196">
        <v>0</v>
      </c>
      <c r="AO50" s="196">
        <v>66.58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0.71</v>
      </c>
      <c r="AL51" s="196">
        <v>0</v>
      </c>
      <c r="AM51" s="196">
        <v>0</v>
      </c>
      <c r="AN51" s="196">
        <v>0</v>
      </c>
      <c r="AO51" s="196">
        <v>50.07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0.71</v>
      </c>
      <c r="AL52" s="196">
        <v>0</v>
      </c>
      <c r="AM52" s="196">
        <v>0</v>
      </c>
      <c r="AN52" s="196">
        <v>0</v>
      </c>
      <c r="AO52" s="196">
        <v>53.53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0.71</v>
      </c>
      <c r="AL53" s="196">
        <v>0</v>
      </c>
      <c r="AM53" s="196">
        <v>0</v>
      </c>
      <c r="AN53" s="196">
        <v>0</v>
      </c>
      <c r="AO53" s="196">
        <v>28.85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0.71</v>
      </c>
      <c r="AL54" s="196">
        <v>0</v>
      </c>
      <c r="AM54" s="196">
        <v>0</v>
      </c>
      <c r="AN54" s="196">
        <v>0</v>
      </c>
      <c r="AO54" s="196">
        <v>34.08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0.71</v>
      </c>
      <c r="AL55" s="196">
        <v>0</v>
      </c>
      <c r="AM55" s="196">
        <v>0</v>
      </c>
      <c r="AN55" s="196">
        <v>0</v>
      </c>
      <c r="AO55" s="196">
        <v>35.299999999999997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0.71</v>
      </c>
      <c r="AL56" s="196">
        <v>0</v>
      </c>
      <c r="AM56" s="196">
        <v>0</v>
      </c>
      <c r="AN56" s="196">
        <v>0</v>
      </c>
      <c r="AO56" s="196">
        <v>39.840000000000003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0.35</v>
      </c>
      <c r="AL57" s="196">
        <v>0</v>
      </c>
      <c r="AM57" s="196">
        <v>0</v>
      </c>
      <c r="AN57" s="196">
        <v>0</v>
      </c>
      <c r="AO57" s="196">
        <v>43.52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0.35</v>
      </c>
      <c r="AL58" s="196">
        <v>0</v>
      </c>
      <c r="AM58" s="196">
        <v>0</v>
      </c>
      <c r="AN58" s="196">
        <v>0</v>
      </c>
      <c r="AO58" s="196">
        <v>50.85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0.35</v>
      </c>
      <c r="AL59" s="196">
        <v>0</v>
      </c>
      <c r="AM59" s="196">
        <v>0</v>
      </c>
      <c r="AN59" s="196">
        <v>0</v>
      </c>
      <c r="AO59" s="196">
        <v>49.75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0.35</v>
      </c>
      <c r="AL60" s="196">
        <v>0</v>
      </c>
      <c r="AM60" s="196">
        <v>0</v>
      </c>
      <c r="AN60" s="196">
        <v>0</v>
      </c>
      <c r="AO60" s="196">
        <v>50.75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0.35</v>
      </c>
      <c r="AL61" s="196">
        <v>0</v>
      </c>
      <c r="AM61" s="196">
        <v>0</v>
      </c>
      <c r="AN61" s="196">
        <v>0</v>
      </c>
      <c r="AO61" s="196">
        <v>50.75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0.35</v>
      </c>
      <c r="AL62" s="196">
        <v>0</v>
      </c>
      <c r="AM62" s="196">
        <v>0</v>
      </c>
      <c r="AN62" s="196">
        <v>0</v>
      </c>
      <c r="AO62" s="196">
        <v>50.75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0.71</v>
      </c>
      <c r="AL63" s="196">
        <v>0</v>
      </c>
      <c r="AM63" s="196">
        <v>0</v>
      </c>
      <c r="AN63" s="196">
        <v>0</v>
      </c>
      <c r="AO63" s="196">
        <v>50.75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0.71</v>
      </c>
      <c r="AL64" s="196">
        <v>0</v>
      </c>
      <c r="AM64" s="196">
        <v>0</v>
      </c>
      <c r="AN64" s="196">
        <v>0</v>
      </c>
      <c r="AO64" s="196">
        <v>50.75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0.71</v>
      </c>
      <c r="AL65" s="196">
        <v>0</v>
      </c>
      <c r="AM65" s="196">
        <v>0</v>
      </c>
      <c r="AN65" s="196">
        <v>0</v>
      </c>
      <c r="AO65" s="196">
        <v>50.75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0.71</v>
      </c>
      <c r="AL66" s="196">
        <v>0</v>
      </c>
      <c r="AM66" s="196">
        <v>0</v>
      </c>
      <c r="AN66" s="196">
        <v>0</v>
      </c>
      <c r="AO66" s="196">
        <v>50.75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0.71</v>
      </c>
      <c r="AL67" s="196">
        <v>0</v>
      </c>
      <c r="AM67" s="196">
        <v>0</v>
      </c>
      <c r="AN67" s="196">
        <v>0</v>
      </c>
      <c r="AO67" s="196">
        <v>50.75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0.71</v>
      </c>
      <c r="AL68" s="196">
        <v>0</v>
      </c>
      <c r="AM68" s="196">
        <v>0</v>
      </c>
      <c r="AN68" s="196">
        <v>0</v>
      </c>
      <c r="AO68" s="196">
        <v>50.75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33.03</v>
      </c>
      <c r="AI69" s="196">
        <v>22.52</v>
      </c>
      <c r="AJ69" s="196">
        <v>0</v>
      </c>
      <c r="AK69" s="196">
        <v>-2.69</v>
      </c>
      <c r="AL69" s="196">
        <v>0</v>
      </c>
      <c r="AM69" s="196">
        <v>0</v>
      </c>
      <c r="AN69" s="196">
        <v>0</v>
      </c>
      <c r="AO69" s="196">
        <v>50.75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33.03</v>
      </c>
      <c r="AI70" s="196">
        <v>22.52</v>
      </c>
      <c r="AJ70" s="196">
        <v>0</v>
      </c>
      <c r="AK70" s="196">
        <v>-2.69</v>
      </c>
      <c r="AL70" s="196">
        <v>0</v>
      </c>
      <c r="AM70" s="196">
        <v>0</v>
      </c>
      <c r="AN70" s="196">
        <v>0</v>
      </c>
      <c r="AO70" s="196">
        <v>23.14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33.03</v>
      </c>
      <c r="AI71" s="196">
        <v>22.52</v>
      </c>
      <c r="AJ71" s="196">
        <v>0</v>
      </c>
      <c r="AK71" s="196">
        <v>-2.69</v>
      </c>
      <c r="AL71" s="196">
        <v>0</v>
      </c>
      <c r="AM71" s="196">
        <v>0</v>
      </c>
      <c r="AN71" s="196">
        <v>0</v>
      </c>
      <c r="AO71" s="196">
        <v>8.75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33.03</v>
      </c>
      <c r="AI72" s="196">
        <v>22.52</v>
      </c>
      <c r="AJ72" s="196">
        <v>0</v>
      </c>
      <c r="AK72" s="196">
        <v>-2.69</v>
      </c>
      <c r="AL72" s="196">
        <v>0</v>
      </c>
      <c r="AM72" s="196">
        <v>0</v>
      </c>
      <c r="AN72" s="196">
        <v>0</v>
      </c>
      <c r="AO72" s="196">
        <v>12.96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33.03</v>
      </c>
      <c r="AI73" s="196">
        <v>22.52</v>
      </c>
      <c r="AJ73" s="196">
        <v>0</v>
      </c>
      <c r="AK73" s="196">
        <v>-2.69</v>
      </c>
      <c r="AL73" s="196">
        <v>0</v>
      </c>
      <c r="AM73" s="196">
        <v>0</v>
      </c>
      <c r="AN73" s="196">
        <v>0</v>
      </c>
      <c r="AO73" s="196">
        <v>12.96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33.03</v>
      </c>
      <c r="AI74" s="196">
        <v>22.52</v>
      </c>
      <c r="AJ74" s="196">
        <v>0</v>
      </c>
      <c r="AK74" s="196">
        <v>-2.69</v>
      </c>
      <c r="AL74" s="196">
        <v>0</v>
      </c>
      <c r="AM74" s="196">
        <v>0</v>
      </c>
      <c r="AN74" s="196">
        <v>0</v>
      </c>
      <c r="AO74" s="196">
        <v>12.96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33.03</v>
      </c>
      <c r="AI75" s="196">
        <v>22.52</v>
      </c>
      <c r="AJ75" s="196">
        <v>0</v>
      </c>
      <c r="AK75" s="196">
        <v>-2.69</v>
      </c>
      <c r="AL75" s="196">
        <v>0</v>
      </c>
      <c r="AM75" s="196">
        <v>0</v>
      </c>
      <c r="AN75" s="196">
        <v>0</v>
      </c>
      <c r="AO75" s="196">
        <v>14.01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33.03</v>
      </c>
      <c r="AI76" s="196">
        <v>22.52</v>
      </c>
      <c r="AJ76" s="196">
        <v>0</v>
      </c>
      <c r="AK76" s="196">
        <v>-2.69</v>
      </c>
      <c r="AL76" s="196">
        <v>0</v>
      </c>
      <c r="AM76" s="196">
        <v>0</v>
      </c>
      <c r="AN76" s="196">
        <v>0</v>
      </c>
      <c r="AO76" s="196">
        <v>14.01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33.03</v>
      </c>
      <c r="AI77" s="196">
        <v>22.52</v>
      </c>
      <c r="AJ77" s="196">
        <v>0</v>
      </c>
      <c r="AK77" s="196">
        <v>-2.69</v>
      </c>
      <c r="AL77" s="196">
        <v>0</v>
      </c>
      <c r="AM77" s="196">
        <v>0</v>
      </c>
      <c r="AN77" s="196">
        <v>0</v>
      </c>
      <c r="AO77" s="196">
        <v>20.32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33.03</v>
      </c>
      <c r="AI78" s="196">
        <v>22.52</v>
      </c>
      <c r="AJ78" s="196">
        <v>0</v>
      </c>
      <c r="AK78" s="196">
        <v>-2.69</v>
      </c>
      <c r="AL78" s="196">
        <v>0</v>
      </c>
      <c r="AM78" s="196">
        <v>0</v>
      </c>
      <c r="AN78" s="196">
        <v>0</v>
      </c>
      <c r="AO78" s="196">
        <v>25.25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33.03</v>
      </c>
      <c r="AI79" s="196">
        <v>22.52</v>
      </c>
      <c r="AJ79" s="196">
        <v>0</v>
      </c>
      <c r="AK79" s="196">
        <v>-2.69</v>
      </c>
      <c r="AL79" s="196">
        <v>0</v>
      </c>
      <c r="AM79" s="196">
        <v>0</v>
      </c>
      <c r="AN79" s="196">
        <v>0</v>
      </c>
      <c r="AO79" s="196">
        <v>50.58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33.03</v>
      </c>
      <c r="AI80" s="196">
        <v>22.52</v>
      </c>
      <c r="AJ80" s="196">
        <v>0</v>
      </c>
      <c r="AK80" s="196">
        <v>-2.69</v>
      </c>
      <c r="AL80" s="196">
        <v>0</v>
      </c>
      <c r="AM80" s="196">
        <v>0</v>
      </c>
      <c r="AN80" s="196">
        <v>0</v>
      </c>
      <c r="AO80" s="196">
        <v>45.58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-2.69</v>
      </c>
      <c r="AL81" s="196">
        <v>0</v>
      </c>
      <c r="AM81" s="196">
        <v>0</v>
      </c>
      <c r="AN81" s="196">
        <v>0</v>
      </c>
      <c r="AO81" s="196">
        <v>55.58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-2.69</v>
      </c>
      <c r="AL82" s="196">
        <v>0</v>
      </c>
      <c r="AM82" s="196">
        <v>0</v>
      </c>
      <c r="AN82" s="196">
        <v>0</v>
      </c>
      <c r="AO82" s="196">
        <v>66.58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3.86</v>
      </c>
      <c r="AL83" s="196">
        <v>0</v>
      </c>
      <c r="AM83" s="196">
        <v>0</v>
      </c>
      <c r="AN83" s="196">
        <v>0</v>
      </c>
      <c r="AO83" s="196">
        <v>66.58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3.86</v>
      </c>
      <c r="AL84" s="196">
        <v>0</v>
      </c>
      <c r="AM84" s="196">
        <v>0</v>
      </c>
      <c r="AN84" s="196">
        <v>0</v>
      </c>
      <c r="AO84" s="196">
        <v>66.58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3.86</v>
      </c>
      <c r="AL85" s="196">
        <v>0</v>
      </c>
      <c r="AM85" s="196">
        <v>0</v>
      </c>
      <c r="AN85" s="196">
        <v>0</v>
      </c>
      <c r="AO85" s="196">
        <v>46.58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3.86</v>
      </c>
      <c r="AL86" s="196">
        <v>0</v>
      </c>
      <c r="AM86" s="196">
        <v>0</v>
      </c>
      <c r="AN86" s="196">
        <v>0</v>
      </c>
      <c r="AO86" s="196">
        <v>46.58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4.6399999999999997</v>
      </c>
      <c r="AL87" s="196">
        <v>0</v>
      </c>
      <c r="AM87" s="196">
        <v>0</v>
      </c>
      <c r="AN87" s="196">
        <v>0</v>
      </c>
      <c r="AO87" s="196">
        <v>46.58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4.6399999999999997</v>
      </c>
      <c r="AL88" s="196">
        <v>0</v>
      </c>
      <c r="AM88" s="196">
        <v>0</v>
      </c>
      <c r="AN88" s="196">
        <v>0</v>
      </c>
      <c r="AO88" s="196">
        <v>46.58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46.58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4.3499999999999996</v>
      </c>
      <c r="AL90" s="196">
        <v>0</v>
      </c>
      <c r="AM90" s="196">
        <v>0</v>
      </c>
      <c r="AN90" s="196">
        <v>0</v>
      </c>
      <c r="AO90" s="196">
        <v>46.58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4.3499999999999996</v>
      </c>
      <c r="AL91" s="196">
        <v>0</v>
      </c>
      <c r="AM91" s="196">
        <v>0</v>
      </c>
      <c r="AN91" s="196">
        <v>0</v>
      </c>
      <c r="AO91" s="196">
        <v>46.58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4.3499999999999996</v>
      </c>
      <c r="AL92" s="196">
        <v>0</v>
      </c>
      <c r="AM92" s="196">
        <v>0</v>
      </c>
      <c r="AN92" s="196">
        <v>0</v>
      </c>
      <c r="AO92" s="196">
        <v>46.58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4.3499999999999996</v>
      </c>
      <c r="AL93" s="196">
        <v>0</v>
      </c>
      <c r="AM93" s="196">
        <v>0</v>
      </c>
      <c r="AN93" s="196">
        <v>0</v>
      </c>
      <c r="AO93" s="196">
        <v>46.58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4.3499999999999996</v>
      </c>
      <c r="AL94" s="196">
        <v>0</v>
      </c>
      <c r="AM94" s="196">
        <v>0</v>
      </c>
      <c r="AN94" s="196">
        <v>0</v>
      </c>
      <c r="AO94" s="196">
        <v>46.58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4.3499999999999996</v>
      </c>
      <c r="AL95" s="196">
        <v>0</v>
      </c>
      <c r="AM95" s="196">
        <v>0</v>
      </c>
      <c r="AN95" s="196">
        <v>0</v>
      </c>
      <c r="AO95" s="196">
        <v>46.58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4.3499999999999996</v>
      </c>
      <c r="AL96" s="196">
        <v>0</v>
      </c>
      <c r="AM96" s="196">
        <v>0</v>
      </c>
      <c r="AN96" s="196">
        <v>0</v>
      </c>
      <c r="AO96" s="196">
        <v>46.58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4.3499999999999996</v>
      </c>
      <c r="AL97" s="196">
        <v>0</v>
      </c>
      <c r="AM97" s="196">
        <v>0</v>
      </c>
      <c r="AN97" s="196">
        <v>0</v>
      </c>
      <c r="AO97" s="196">
        <v>46.58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4.3499999999999996</v>
      </c>
      <c r="AL98" s="196">
        <v>0</v>
      </c>
      <c r="AM98" s="196">
        <v>0</v>
      </c>
      <c r="AN98" s="196">
        <v>0</v>
      </c>
      <c r="AO98" s="196">
        <v>46.58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9.908999999999997E-2</v>
      </c>
      <c r="AI99">
        <f t="shared" si="0"/>
        <v>0.54047999999999963</v>
      </c>
      <c r="AJ99">
        <f t="shared" si="0"/>
        <v>0</v>
      </c>
      <c r="AK99">
        <f t="shared" si="0"/>
        <v>3.1299999999999967E-2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1.3162949999999995</v>
      </c>
      <c r="AP99">
        <f t="shared" si="0"/>
        <v>1.5755000000000009E-2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7.53</v>
      </c>
      <c r="L3" s="196">
        <v>272.24</v>
      </c>
      <c r="M3" s="196">
        <v>1.04</v>
      </c>
      <c r="N3" s="196">
        <v>0.67</v>
      </c>
      <c r="O3" s="196">
        <v>0</v>
      </c>
      <c r="P3" s="196">
        <v>1.42</v>
      </c>
      <c r="Q3" s="196">
        <v>0.39</v>
      </c>
      <c r="R3" s="196">
        <v>10.119999999999999</v>
      </c>
      <c r="S3" s="196">
        <v>5.21</v>
      </c>
      <c r="T3" s="196">
        <v>0</v>
      </c>
      <c r="U3" s="196">
        <v>0.78</v>
      </c>
      <c r="V3" s="196">
        <v>3.64</v>
      </c>
      <c r="W3" s="196">
        <v>4.49</v>
      </c>
      <c r="X3" s="196">
        <v>17.77</v>
      </c>
      <c r="Y3" s="196">
        <v>0</v>
      </c>
      <c r="Z3" s="196">
        <v>19.579999999999998</v>
      </c>
      <c r="AA3" s="196">
        <v>19.97</v>
      </c>
      <c r="AB3" s="196">
        <v>0</v>
      </c>
      <c r="AC3" s="196">
        <v>2.46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19.61</v>
      </c>
      <c r="AL3" s="196">
        <v>0</v>
      </c>
      <c r="AM3" s="196">
        <v>0</v>
      </c>
      <c r="AN3" s="196">
        <v>0</v>
      </c>
      <c r="AO3" s="196">
        <v>280.06</v>
      </c>
      <c r="AP3" s="196">
        <v>8.16</v>
      </c>
      <c r="AQ3" s="196">
        <v>0</v>
      </c>
      <c r="AR3" s="196">
        <v>13.66</v>
      </c>
      <c r="AS3" s="196">
        <v>21.92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7.43</v>
      </c>
      <c r="L4" s="196">
        <v>272.24</v>
      </c>
      <c r="M4" s="196">
        <v>1.04</v>
      </c>
      <c r="N4" s="196">
        <v>0.67</v>
      </c>
      <c r="O4" s="196">
        <v>0</v>
      </c>
      <c r="P4" s="196">
        <v>1.42</v>
      </c>
      <c r="Q4" s="196">
        <v>0.39</v>
      </c>
      <c r="R4" s="196">
        <v>10.119999999999999</v>
      </c>
      <c r="S4" s="196">
        <v>5.21</v>
      </c>
      <c r="T4" s="196">
        <v>0</v>
      </c>
      <c r="U4" s="196">
        <v>0.78</v>
      </c>
      <c r="V4" s="196">
        <v>3.64</v>
      </c>
      <c r="W4" s="196">
        <v>8.75</v>
      </c>
      <c r="X4" s="196">
        <v>20.54</v>
      </c>
      <c r="Y4" s="196">
        <v>0</v>
      </c>
      <c r="Z4" s="196">
        <v>19.579999999999998</v>
      </c>
      <c r="AA4" s="196">
        <v>19.97</v>
      </c>
      <c r="AB4" s="196">
        <v>0</v>
      </c>
      <c r="AC4" s="196">
        <v>2.46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19.61</v>
      </c>
      <c r="AL4" s="196">
        <v>0</v>
      </c>
      <c r="AM4" s="196">
        <v>0</v>
      </c>
      <c r="AN4" s="196">
        <v>0</v>
      </c>
      <c r="AO4" s="196">
        <v>280.06</v>
      </c>
      <c r="AP4" s="196">
        <v>8.16</v>
      </c>
      <c r="AQ4" s="196">
        <v>0</v>
      </c>
      <c r="AR4" s="196">
        <v>13.66</v>
      </c>
      <c r="AS4" s="196">
        <v>21.92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7.43</v>
      </c>
      <c r="L5" s="196">
        <v>272.24</v>
      </c>
      <c r="M5" s="196">
        <v>1.04</v>
      </c>
      <c r="N5" s="196">
        <v>0.67</v>
      </c>
      <c r="O5" s="196">
        <v>0</v>
      </c>
      <c r="P5" s="196">
        <v>1.42</v>
      </c>
      <c r="Q5" s="196">
        <v>0.39</v>
      </c>
      <c r="R5" s="196">
        <v>10.119999999999999</v>
      </c>
      <c r="S5" s="196">
        <v>5.21</v>
      </c>
      <c r="T5" s="196">
        <v>0</v>
      </c>
      <c r="U5" s="196">
        <v>0.78</v>
      </c>
      <c r="V5" s="196">
        <v>3.64</v>
      </c>
      <c r="W5" s="196">
        <v>8.75</v>
      </c>
      <c r="X5" s="196">
        <v>20.54</v>
      </c>
      <c r="Y5" s="196">
        <v>0</v>
      </c>
      <c r="Z5" s="196">
        <v>19.579999999999998</v>
      </c>
      <c r="AA5" s="196">
        <v>19.97</v>
      </c>
      <c r="AB5" s="196">
        <v>0</v>
      </c>
      <c r="AC5" s="196">
        <v>2.46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19.61</v>
      </c>
      <c r="AL5" s="196">
        <v>0</v>
      </c>
      <c r="AM5" s="196">
        <v>0</v>
      </c>
      <c r="AN5" s="196">
        <v>0</v>
      </c>
      <c r="AO5" s="196">
        <v>280.06</v>
      </c>
      <c r="AP5" s="196">
        <v>8.16</v>
      </c>
      <c r="AQ5" s="196">
        <v>0</v>
      </c>
      <c r="AR5" s="196">
        <v>13.66</v>
      </c>
      <c r="AS5" s="196">
        <v>21.92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7.43</v>
      </c>
      <c r="L6" s="196">
        <v>272.24</v>
      </c>
      <c r="M6" s="196">
        <v>1.04</v>
      </c>
      <c r="N6" s="196">
        <v>0.67</v>
      </c>
      <c r="O6" s="196">
        <v>0</v>
      </c>
      <c r="P6" s="196">
        <v>1.42</v>
      </c>
      <c r="Q6" s="196">
        <v>0.39</v>
      </c>
      <c r="R6" s="196">
        <v>10.119999999999999</v>
      </c>
      <c r="S6" s="196">
        <v>5.21</v>
      </c>
      <c r="T6" s="196">
        <v>0</v>
      </c>
      <c r="U6" s="196">
        <v>0.78</v>
      </c>
      <c r="V6" s="196">
        <v>3.64</v>
      </c>
      <c r="W6" s="196">
        <v>8.75</v>
      </c>
      <c r="X6" s="196">
        <v>20.54</v>
      </c>
      <c r="Y6" s="196">
        <v>0</v>
      </c>
      <c r="Z6" s="196">
        <v>19.579999999999998</v>
      </c>
      <c r="AA6" s="196">
        <v>19.97</v>
      </c>
      <c r="AB6" s="196">
        <v>0</v>
      </c>
      <c r="AC6" s="196">
        <v>2.46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19.61</v>
      </c>
      <c r="AL6" s="196">
        <v>0</v>
      </c>
      <c r="AM6" s="196">
        <v>0</v>
      </c>
      <c r="AN6" s="196">
        <v>0</v>
      </c>
      <c r="AO6" s="196">
        <v>280.06</v>
      </c>
      <c r="AP6" s="196">
        <v>8.16</v>
      </c>
      <c r="AQ6" s="196">
        <v>0</v>
      </c>
      <c r="AR6" s="196">
        <v>13.66</v>
      </c>
      <c r="AS6" s="196">
        <v>21.92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7.43</v>
      </c>
      <c r="L7" s="196">
        <v>272.23</v>
      </c>
      <c r="M7" s="196">
        <v>1.04</v>
      </c>
      <c r="N7" s="196">
        <v>0.67</v>
      </c>
      <c r="O7" s="196">
        <v>0</v>
      </c>
      <c r="P7" s="196">
        <v>1.42</v>
      </c>
      <c r="Q7" s="196">
        <v>0.39</v>
      </c>
      <c r="R7" s="196">
        <v>10.119999999999999</v>
      </c>
      <c r="S7" s="196">
        <v>5.21</v>
      </c>
      <c r="T7" s="196">
        <v>0</v>
      </c>
      <c r="U7" s="196">
        <v>0.78</v>
      </c>
      <c r="V7" s="196">
        <v>3.64</v>
      </c>
      <c r="W7" s="196">
        <v>8.75</v>
      </c>
      <c r="X7" s="196">
        <v>20.54</v>
      </c>
      <c r="Y7" s="196">
        <v>0</v>
      </c>
      <c r="Z7" s="196">
        <v>19.579999999999998</v>
      </c>
      <c r="AA7" s="196">
        <v>19.97</v>
      </c>
      <c r="AB7" s="196">
        <v>0</v>
      </c>
      <c r="AC7" s="196">
        <v>2.46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19.61</v>
      </c>
      <c r="AL7" s="196">
        <v>0</v>
      </c>
      <c r="AM7" s="196">
        <v>0</v>
      </c>
      <c r="AN7" s="196">
        <v>0</v>
      </c>
      <c r="AO7" s="196">
        <v>280.06</v>
      </c>
      <c r="AP7" s="196">
        <v>8.16</v>
      </c>
      <c r="AQ7" s="196">
        <v>0</v>
      </c>
      <c r="AR7" s="196">
        <v>13.66</v>
      </c>
      <c r="AS7" s="196">
        <v>21.92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7.43</v>
      </c>
      <c r="L8" s="196">
        <v>272.23</v>
      </c>
      <c r="M8" s="196">
        <v>1.04</v>
      </c>
      <c r="N8" s="196">
        <v>0.67</v>
      </c>
      <c r="O8" s="196">
        <v>0</v>
      </c>
      <c r="P8" s="196">
        <v>1.42</v>
      </c>
      <c r="Q8" s="196">
        <v>0.39</v>
      </c>
      <c r="R8" s="196">
        <v>10.119999999999999</v>
      </c>
      <c r="S8" s="196">
        <v>5.21</v>
      </c>
      <c r="T8" s="196">
        <v>0</v>
      </c>
      <c r="U8" s="196">
        <v>0.78</v>
      </c>
      <c r="V8" s="196">
        <v>3.64</v>
      </c>
      <c r="W8" s="196">
        <v>8.75</v>
      </c>
      <c r="X8" s="196">
        <v>20.54</v>
      </c>
      <c r="Y8" s="196">
        <v>0</v>
      </c>
      <c r="Z8" s="196">
        <v>19.579999999999998</v>
      </c>
      <c r="AA8" s="196">
        <v>19.97</v>
      </c>
      <c r="AB8" s="196">
        <v>0</v>
      </c>
      <c r="AC8" s="196">
        <v>2.46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19.61</v>
      </c>
      <c r="AL8" s="196">
        <v>0</v>
      </c>
      <c r="AM8" s="196">
        <v>0</v>
      </c>
      <c r="AN8" s="196">
        <v>0</v>
      </c>
      <c r="AO8" s="196">
        <v>280.06</v>
      </c>
      <c r="AP8" s="196">
        <v>8.16</v>
      </c>
      <c r="AQ8" s="196">
        <v>0</v>
      </c>
      <c r="AR8" s="196">
        <v>13.66</v>
      </c>
      <c r="AS8" s="196">
        <v>21.92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7.43</v>
      </c>
      <c r="L9" s="196">
        <v>272.23</v>
      </c>
      <c r="M9" s="196">
        <v>1.04</v>
      </c>
      <c r="N9" s="196">
        <v>0.67</v>
      </c>
      <c r="O9" s="196">
        <v>0</v>
      </c>
      <c r="P9" s="196">
        <v>1.42</v>
      </c>
      <c r="Q9" s="196">
        <v>0.39</v>
      </c>
      <c r="R9" s="196">
        <v>10.119999999999999</v>
      </c>
      <c r="S9" s="196">
        <v>5.21</v>
      </c>
      <c r="T9" s="196">
        <v>0</v>
      </c>
      <c r="U9" s="196">
        <v>0.78</v>
      </c>
      <c r="V9" s="196">
        <v>3.64</v>
      </c>
      <c r="W9" s="196">
        <v>8.75</v>
      </c>
      <c r="X9" s="196">
        <v>20.54</v>
      </c>
      <c r="Y9" s="196">
        <v>0</v>
      </c>
      <c r="Z9" s="196">
        <v>19.579999999999998</v>
      </c>
      <c r="AA9" s="196">
        <v>19.97</v>
      </c>
      <c r="AB9" s="196">
        <v>0</v>
      </c>
      <c r="AC9" s="196">
        <v>2.46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19.61</v>
      </c>
      <c r="AL9" s="196">
        <v>0</v>
      </c>
      <c r="AM9" s="196">
        <v>0</v>
      </c>
      <c r="AN9" s="196">
        <v>0</v>
      </c>
      <c r="AO9" s="196">
        <v>280.06</v>
      </c>
      <c r="AP9" s="196">
        <v>8.16</v>
      </c>
      <c r="AQ9" s="196">
        <v>0</v>
      </c>
      <c r="AR9" s="196">
        <v>13.66</v>
      </c>
      <c r="AS9" s="196">
        <v>21.92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7.43</v>
      </c>
      <c r="L10" s="196">
        <v>272.23</v>
      </c>
      <c r="M10" s="196">
        <v>1.04</v>
      </c>
      <c r="N10" s="196">
        <v>0.67</v>
      </c>
      <c r="O10" s="196">
        <v>0</v>
      </c>
      <c r="P10" s="196">
        <v>1.42</v>
      </c>
      <c r="Q10" s="196">
        <v>0.39</v>
      </c>
      <c r="R10" s="196">
        <v>10.119999999999999</v>
      </c>
      <c r="S10" s="196">
        <v>5.21</v>
      </c>
      <c r="T10" s="196">
        <v>0</v>
      </c>
      <c r="U10" s="196">
        <v>0.78</v>
      </c>
      <c r="V10" s="196">
        <v>3.64</v>
      </c>
      <c r="W10" s="196">
        <v>8.75</v>
      </c>
      <c r="X10" s="196">
        <v>20.54</v>
      </c>
      <c r="Y10" s="196">
        <v>0</v>
      </c>
      <c r="Z10" s="196">
        <v>19.579999999999998</v>
      </c>
      <c r="AA10" s="196">
        <v>19.97</v>
      </c>
      <c r="AB10" s="196">
        <v>0</v>
      </c>
      <c r="AC10" s="196">
        <v>2.46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19.61</v>
      </c>
      <c r="AL10" s="196">
        <v>0</v>
      </c>
      <c r="AM10" s="196">
        <v>0</v>
      </c>
      <c r="AN10" s="196">
        <v>0</v>
      </c>
      <c r="AO10" s="196">
        <v>280.06</v>
      </c>
      <c r="AP10" s="196">
        <v>8.16</v>
      </c>
      <c r="AQ10" s="196">
        <v>0</v>
      </c>
      <c r="AR10" s="196">
        <v>13.66</v>
      </c>
      <c r="AS10" s="196">
        <v>21.92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7.43</v>
      </c>
      <c r="L11" s="196">
        <v>272.23</v>
      </c>
      <c r="M11" s="196">
        <v>1.04</v>
      </c>
      <c r="N11" s="196">
        <v>0.67</v>
      </c>
      <c r="O11" s="196">
        <v>0</v>
      </c>
      <c r="P11" s="196">
        <v>1.42</v>
      </c>
      <c r="Q11" s="196">
        <v>0.39</v>
      </c>
      <c r="R11" s="196">
        <v>10.119999999999999</v>
      </c>
      <c r="S11" s="196">
        <v>5.21</v>
      </c>
      <c r="T11" s="196">
        <v>0</v>
      </c>
      <c r="U11" s="196">
        <v>0.78</v>
      </c>
      <c r="V11" s="196">
        <v>3.64</v>
      </c>
      <c r="W11" s="196">
        <v>8.75</v>
      </c>
      <c r="X11" s="196">
        <v>20.54</v>
      </c>
      <c r="Y11" s="196">
        <v>0</v>
      </c>
      <c r="Z11" s="196">
        <v>19.579999999999998</v>
      </c>
      <c r="AA11" s="196">
        <v>19.97</v>
      </c>
      <c r="AB11" s="196">
        <v>0</v>
      </c>
      <c r="AC11" s="196">
        <v>2.46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19.61</v>
      </c>
      <c r="AL11" s="196">
        <v>0</v>
      </c>
      <c r="AM11" s="196">
        <v>0</v>
      </c>
      <c r="AN11" s="196">
        <v>0</v>
      </c>
      <c r="AO11" s="196">
        <v>280.06</v>
      </c>
      <c r="AP11" s="196">
        <v>8.16</v>
      </c>
      <c r="AQ11" s="196">
        <v>0</v>
      </c>
      <c r="AR11" s="196">
        <v>13.66</v>
      </c>
      <c r="AS11" s="196">
        <v>21.92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7.43</v>
      </c>
      <c r="L12" s="196">
        <v>272.23</v>
      </c>
      <c r="M12" s="196">
        <v>1.04</v>
      </c>
      <c r="N12" s="196">
        <v>0.67</v>
      </c>
      <c r="O12" s="196">
        <v>0</v>
      </c>
      <c r="P12" s="196">
        <v>1.42</v>
      </c>
      <c r="Q12" s="196">
        <v>0.39</v>
      </c>
      <c r="R12" s="196">
        <v>10.119999999999999</v>
      </c>
      <c r="S12" s="196">
        <v>5.21</v>
      </c>
      <c r="T12" s="196">
        <v>0</v>
      </c>
      <c r="U12" s="196">
        <v>0.78</v>
      </c>
      <c r="V12" s="196">
        <v>3.64</v>
      </c>
      <c r="W12" s="196">
        <v>8.75</v>
      </c>
      <c r="X12" s="196">
        <v>20.54</v>
      </c>
      <c r="Y12" s="196">
        <v>0</v>
      </c>
      <c r="Z12" s="196">
        <v>19.579999999999998</v>
      </c>
      <c r="AA12" s="196">
        <v>19.97</v>
      </c>
      <c r="AB12" s="196">
        <v>0</v>
      </c>
      <c r="AC12" s="196">
        <v>2.46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19.61</v>
      </c>
      <c r="AL12" s="196">
        <v>0</v>
      </c>
      <c r="AM12" s="196">
        <v>0</v>
      </c>
      <c r="AN12" s="196">
        <v>0</v>
      </c>
      <c r="AO12" s="196">
        <v>280.06</v>
      </c>
      <c r="AP12" s="196">
        <v>8.16</v>
      </c>
      <c r="AQ12" s="196">
        <v>0</v>
      </c>
      <c r="AR12" s="196">
        <v>13.66</v>
      </c>
      <c r="AS12" s="196">
        <v>21.92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7.43</v>
      </c>
      <c r="L13" s="196">
        <v>272.23</v>
      </c>
      <c r="M13" s="196">
        <v>1.04</v>
      </c>
      <c r="N13" s="196">
        <v>0.67</v>
      </c>
      <c r="O13" s="196">
        <v>0</v>
      </c>
      <c r="P13" s="196">
        <v>1.42</v>
      </c>
      <c r="Q13" s="196">
        <v>0.39</v>
      </c>
      <c r="R13" s="196">
        <v>10.119999999999999</v>
      </c>
      <c r="S13" s="196">
        <v>5.21</v>
      </c>
      <c r="T13" s="196">
        <v>0</v>
      </c>
      <c r="U13" s="196">
        <v>0.78</v>
      </c>
      <c r="V13" s="196">
        <v>3.64</v>
      </c>
      <c r="W13" s="196">
        <v>8.75</v>
      </c>
      <c r="X13" s="196">
        <v>20.54</v>
      </c>
      <c r="Y13" s="196">
        <v>0</v>
      </c>
      <c r="Z13" s="196">
        <v>19.579999999999998</v>
      </c>
      <c r="AA13" s="196">
        <v>19.96</v>
      </c>
      <c r="AB13" s="196">
        <v>0</v>
      </c>
      <c r="AC13" s="196">
        <v>2.46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11</v>
      </c>
      <c r="AL13" s="196">
        <v>0</v>
      </c>
      <c r="AM13" s="196">
        <v>0</v>
      </c>
      <c r="AN13" s="196">
        <v>0</v>
      </c>
      <c r="AO13" s="196">
        <v>280.06</v>
      </c>
      <c r="AP13" s="196">
        <v>8.16</v>
      </c>
      <c r="AQ13" s="196">
        <v>0</v>
      </c>
      <c r="AR13" s="196">
        <v>13.66</v>
      </c>
      <c r="AS13" s="196">
        <v>21.92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7.43</v>
      </c>
      <c r="L14" s="196">
        <v>272.23</v>
      </c>
      <c r="M14" s="196">
        <v>1.04</v>
      </c>
      <c r="N14" s="196">
        <v>0.67</v>
      </c>
      <c r="O14" s="196">
        <v>0</v>
      </c>
      <c r="P14" s="196">
        <v>1.42</v>
      </c>
      <c r="Q14" s="196">
        <v>0.39</v>
      </c>
      <c r="R14" s="196">
        <v>10.119999999999999</v>
      </c>
      <c r="S14" s="196">
        <v>5.21</v>
      </c>
      <c r="T14" s="196">
        <v>0</v>
      </c>
      <c r="U14" s="196">
        <v>0.78</v>
      </c>
      <c r="V14" s="196">
        <v>3.64</v>
      </c>
      <c r="W14" s="196">
        <v>8.75</v>
      </c>
      <c r="X14" s="196">
        <v>20.54</v>
      </c>
      <c r="Y14" s="196">
        <v>0</v>
      </c>
      <c r="Z14" s="196">
        <v>19.579999999999998</v>
      </c>
      <c r="AA14" s="196">
        <v>19.96</v>
      </c>
      <c r="AB14" s="196">
        <v>0</v>
      </c>
      <c r="AC14" s="196">
        <v>2.46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8.16</v>
      </c>
      <c r="AQ14" s="196">
        <v>0</v>
      </c>
      <c r="AR14" s="196">
        <v>13.66</v>
      </c>
      <c r="AS14" s="196">
        <v>21.92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7.43</v>
      </c>
      <c r="L15" s="196">
        <v>272.23</v>
      </c>
      <c r="M15" s="196">
        <v>1.04</v>
      </c>
      <c r="N15" s="196">
        <v>0.67</v>
      </c>
      <c r="O15" s="196">
        <v>0</v>
      </c>
      <c r="P15" s="196">
        <v>1.42</v>
      </c>
      <c r="Q15" s="196">
        <v>0.39</v>
      </c>
      <c r="R15" s="196">
        <v>10.119999999999999</v>
      </c>
      <c r="S15" s="196">
        <v>5.21</v>
      </c>
      <c r="T15" s="196">
        <v>0</v>
      </c>
      <c r="U15" s="196">
        <v>0.78</v>
      </c>
      <c r="V15" s="196">
        <v>3.64</v>
      </c>
      <c r="W15" s="196">
        <v>8.75</v>
      </c>
      <c r="X15" s="196">
        <v>20.54</v>
      </c>
      <c r="Y15" s="196">
        <v>0</v>
      </c>
      <c r="Z15" s="196">
        <v>19.579999999999998</v>
      </c>
      <c r="AA15" s="196">
        <v>19.96</v>
      </c>
      <c r="AB15" s="196">
        <v>0</v>
      </c>
      <c r="AC15" s="196">
        <v>2.46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11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13.66</v>
      </c>
      <c r="AS15" s="196">
        <v>21.92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7.43</v>
      </c>
      <c r="L16" s="196">
        <v>272.23</v>
      </c>
      <c r="M16" s="196">
        <v>1.04</v>
      </c>
      <c r="N16" s="196">
        <v>0.67</v>
      </c>
      <c r="O16" s="196">
        <v>0</v>
      </c>
      <c r="P16" s="196">
        <v>1.42</v>
      </c>
      <c r="Q16" s="196">
        <v>0.39</v>
      </c>
      <c r="R16" s="196">
        <v>10.119999999999999</v>
      </c>
      <c r="S16" s="196">
        <v>5.21</v>
      </c>
      <c r="T16" s="196">
        <v>0</v>
      </c>
      <c r="U16" s="196">
        <v>0.78</v>
      </c>
      <c r="V16" s="196">
        <v>3.64</v>
      </c>
      <c r="W16" s="196">
        <v>8.75</v>
      </c>
      <c r="X16" s="196">
        <v>20.54</v>
      </c>
      <c r="Y16" s="196">
        <v>0</v>
      </c>
      <c r="Z16" s="196">
        <v>19.579999999999998</v>
      </c>
      <c r="AA16" s="196">
        <v>19.96</v>
      </c>
      <c r="AB16" s="196">
        <v>0</v>
      </c>
      <c r="AC16" s="196">
        <v>2.46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11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13.66</v>
      </c>
      <c r="AS16" s="196">
        <v>21.92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7.43</v>
      </c>
      <c r="L17" s="196">
        <v>272.23</v>
      </c>
      <c r="M17" s="196">
        <v>1.04</v>
      </c>
      <c r="N17" s="196">
        <v>0.67</v>
      </c>
      <c r="O17" s="196">
        <v>0</v>
      </c>
      <c r="P17" s="196">
        <v>1.42</v>
      </c>
      <c r="Q17" s="196">
        <v>0.39</v>
      </c>
      <c r="R17" s="196">
        <v>10.119999999999999</v>
      </c>
      <c r="S17" s="196">
        <v>5.21</v>
      </c>
      <c r="T17" s="196">
        <v>0</v>
      </c>
      <c r="U17" s="196">
        <v>0.78</v>
      </c>
      <c r="V17" s="196">
        <v>3.64</v>
      </c>
      <c r="W17" s="196">
        <v>8.75</v>
      </c>
      <c r="X17" s="196">
        <v>20.54</v>
      </c>
      <c r="Y17" s="196">
        <v>0</v>
      </c>
      <c r="Z17" s="196">
        <v>19.579999999999998</v>
      </c>
      <c r="AA17" s="196">
        <v>19.96</v>
      </c>
      <c r="AB17" s="196">
        <v>0</v>
      </c>
      <c r="AC17" s="196">
        <v>2.46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11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13.66</v>
      </c>
      <c r="AS17" s="196">
        <v>21.92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7.43</v>
      </c>
      <c r="L18" s="196">
        <v>272.23</v>
      </c>
      <c r="M18" s="196">
        <v>1.04</v>
      </c>
      <c r="N18" s="196">
        <v>0.67</v>
      </c>
      <c r="O18" s="196">
        <v>0</v>
      </c>
      <c r="P18" s="196">
        <v>1.42</v>
      </c>
      <c r="Q18" s="196">
        <v>0.39</v>
      </c>
      <c r="R18" s="196">
        <v>10.119999999999999</v>
      </c>
      <c r="S18" s="196">
        <v>5.21</v>
      </c>
      <c r="T18" s="196">
        <v>0</v>
      </c>
      <c r="U18" s="196">
        <v>0.78</v>
      </c>
      <c r="V18" s="196">
        <v>3.64</v>
      </c>
      <c r="W18" s="196">
        <v>8.75</v>
      </c>
      <c r="X18" s="196">
        <v>20.54</v>
      </c>
      <c r="Y18" s="196">
        <v>0</v>
      </c>
      <c r="Z18" s="196">
        <v>19.579999999999998</v>
      </c>
      <c r="AA18" s="196">
        <v>19.96</v>
      </c>
      <c r="AB18" s="196">
        <v>0</v>
      </c>
      <c r="AC18" s="196">
        <v>2.46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13.66</v>
      </c>
      <c r="AS18" s="196">
        <v>21.92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7.43</v>
      </c>
      <c r="L19" s="196">
        <v>272.24</v>
      </c>
      <c r="M19" s="196">
        <v>1.04</v>
      </c>
      <c r="N19" s="196">
        <v>0.67</v>
      </c>
      <c r="O19" s="196">
        <v>0</v>
      </c>
      <c r="P19" s="196">
        <v>1.42</v>
      </c>
      <c r="Q19" s="196">
        <v>0.39</v>
      </c>
      <c r="R19" s="196">
        <v>10.119999999999999</v>
      </c>
      <c r="S19" s="196">
        <v>5.21</v>
      </c>
      <c r="T19" s="196">
        <v>0</v>
      </c>
      <c r="U19" s="196">
        <v>0.78</v>
      </c>
      <c r="V19" s="196">
        <v>3.64</v>
      </c>
      <c r="W19" s="196">
        <v>8.75</v>
      </c>
      <c r="X19" s="196">
        <v>20.54</v>
      </c>
      <c r="Y19" s="196">
        <v>0</v>
      </c>
      <c r="Z19" s="196">
        <v>19.579999999999998</v>
      </c>
      <c r="AA19" s="196">
        <v>19.96</v>
      </c>
      <c r="AB19" s="196">
        <v>0</v>
      </c>
      <c r="AC19" s="196">
        <v>2.46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8.16</v>
      </c>
      <c r="AQ19" s="196">
        <v>0</v>
      </c>
      <c r="AR19" s="196">
        <v>13.66</v>
      </c>
      <c r="AS19" s="196">
        <v>21.92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7.43</v>
      </c>
      <c r="L20" s="196">
        <v>272.24</v>
      </c>
      <c r="M20" s="196">
        <v>1.04</v>
      </c>
      <c r="N20" s="196">
        <v>0.67</v>
      </c>
      <c r="O20" s="196">
        <v>0</v>
      </c>
      <c r="P20" s="196">
        <v>1.42</v>
      </c>
      <c r="Q20" s="196">
        <v>0.39</v>
      </c>
      <c r="R20" s="196">
        <v>10.119999999999999</v>
      </c>
      <c r="S20" s="196">
        <v>5.21</v>
      </c>
      <c r="T20" s="196">
        <v>0</v>
      </c>
      <c r="U20" s="196">
        <v>0.78</v>
      </c>
      <c r="V20" s="196">
        <v>3.64</v>
      </c>
      <c r="W20" s="196">
        <v>8.75</v>
      </c>
      <c r="X20" s="196">
        <v>20.54</v>
      </c>
      <c r="Y20" s="196">
        <v>0</v>
      </c>
      <c r="Z20" s="196">
        <v>19.579999999999998</v>
      </c>
      <c r="AA20" s="196">
        <v>19.96</v>
      </c>
      <c r="AB20" s="196">
        <v>0</v>
      </c>
      <c r="AC20" s="196">
        <v>2.46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11</v>
      </c>
      <c r="AL20" s="196">
        <v>0</v>
      </c>
      <c r="AM20" s="196">
        <v>0</v>
      </c>
      <c r="AN20" s="196">
        <v>0</v>
      </c>
      <c r="AO20" s="196">
        <v>198.49</v>
      </c>
      <c r="AP20" s="196">
        <v>8.16</v>
      </c>
      <c r="AQ20" s="196">
        <v>0</v>
      </c>
      <c r="AR20" s="196">
        <v>13.66</v>
      </c>
      <c r="AS20" s="196">
        <v>21.92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7.43</v>
      </c>
      <c r="L21" s="196">
        <v>272.24</v>
      </c>
      <c r="M21" s="196">
        <v>1.04</v>
      </c>
      <c r="N21" s="196">
        <v>0.67</v>
      </c>
      <c r="O21" s="196">
        <v>0</v>
      </c>
      <c r="P21" s="196">
        <v>1.42</v>
      </c>
      <c r="Q21" s="196">
        <v>0.39</v>
      </c>
      <c r="R21" s="196">
        <v>10.119999999999999</v>
      </c>
      <c r="S21" s="196">
        <v>5.21</v>
      </c>
      <c r="T21" s="196">
        <v>0</v>
      </c>
      <c r="U21" s="196">
        <v>0.78</v>
      </c>
      <c r="V21" s="196">
        <v>3.64</v>
      </c>
      <c r="W21" s="196">
        <v>8.75</v>
      </c>
      <c r="X21" s="196">
        <v>20.54</v>
      </c>
      <c r="Y21" s="196">
        <v>0</v>
      </c>
      <c r="Z21" s="196">
        <v>19.579999999999998</v>
      </c>
      <c r="AA21" s="196">
        <v>19.96</v>
      </c>
      <c r="AB21" s="196">
        <v>0</v>
      </c>
      <c r="AC21" s="196">
        <v>2.46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17.829999999999998</v>
      </c>
      <c r="AL21" s="196">
        <v>0</v>
      </c>
      <c r="AM21" s="196">
        <v>0</v>
      </c>
      <c r="AN21" s="196">
        <v>0</v>
      </c>
      <c r="AO21" s="196">
        <v>198.49</v>
      </c>
      <c r="AP21" s="196">
        <v>8.16</v>
      </c>
      <c r="AQ21" s="196">
        <v>0</v>
      </c>
      <c r="AR21" s="196">
        <v>13.66</v>
      </c>
      <c r="AS21" s="196">
        <v>21.92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7.43</v>
      </c>
      <c r="L22" s="196">
        <v>272.24</v>
      </c>
      <c r="M22" s="196">
        <v>1.04</v>
      </c>
      <c r="N22" s="196">
        <v>0.67</v>
      </c>
      <c r="O22" s="196">
        <v>0</v>
      </c>
      <c r="P22" s="196">
        <v>1.42</v>
      </c>
      <c r="Q22" s="196">
        <v>0.39</v>
      </c>
      <c r="R22" s="196">
        <v>10.119999999999999</v>
      </c>
      <c r="S22" s="196">
        <v>5.21</v>
      </c>
      <c r="T22" s="196">
        <v>0</v>
      </c>
      <c r="U22" s="196">
        <v>0.78</v>
      </c>
      <c r="V22" s="196">
        <v>3.64</v>
      </c>
      <c r="W22" s="196">
        <v>8.75</v>
      </c>
      <c r="X22" s="196">
        <v>20.54</v>
      </c>
      <c r="Y22" s="196">
        <v>0</v>
      </c>
      <c r="Z22" s="196">
        <v>19.579999999999998</v>
      </c>
      <c r="AA22" s="196">
        <v>19.96</v>
      </c>
      <c r="AB22" s="196">
        <v>0</v>
      </c>
      <c r="AC22" s="196">
        <v>2.46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17.829999999999998</v>
      </c>
      <c r="AL22" s="196">
        <v>0</v>
      </c>
      <c r="AM22" s="196">
        <v>0</v>
      </c>
      <c r="AN22" s="196">
        <v>0</v>
      </c>
      <c r="AO22" s="196">
        <v>198.49</v>
      </c>
      <c r="AP22" s="196">
        <v>0</v>
      </c>
      <c r="AQ22" s="196">
        <v>0</v>
      </c>
      <c r="AR22" s="196">
        <v>13.66</v>
      </c>
      <c r="AS22" s="196">
        <v>21.92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7.43</v>
      </c>
      <c r="L23" s="196">
        <v>272.24</v>
      </c>
      <c r="M23" s="196">
        <v>1.04</v>
      </c>
      <c r="N23" s="196">
        <v>0.67</v>
      </c>
      <c r="O23" s="196">
        <v>0</v>
      </c>
      <c r="P23" s="196">
        <v>1.42</v>
      </c>
      <c r="Q23" s="196">
        <v>0.39</v>
      </c>
      <c r="R23" s="196">
        <v>10.119999999999999</v>
      </c>
      <c r="S23" s="196">
        <v>5.21</v>
      </c>
      <c r="T23" s="196">
        <v>0</v>
      </c>
      <c r="U23" s="196">
        <v>0.78</v>
      </c>
      <c r="V23" s="196">
        <v>3.64</v>
      </c>
      <c r="W23" s="196">
        <v>8.75</v>
      </c>
      <c r="X23" s="196">
        <v>20.54</v>
      </c>
      <c r="Y23" s="196">
        <v>0</v>
      </c>
      <c r="Z23" s="196">
        <v>19.579999999999998</v>
      </c>
      <c r="AA23" s="196">
        <v>19.96</v>
      </c>
      <c r="AB23" s="196">
        <v>0</v>
      </c>
      <c r="AC23" s="196">
        <v>2.46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17.829999999999998</v>
      </c>
      <c r="AL23" s="196">
        <v>0</v>
      </c>
      <c r="AM23" s="196">
        <v>0</v>
      </c>
      <c r="AN23" s="196">
        <v>0</v>
      </c>
      <c r="AO23" s="196">
        <v>198.49</v>
      </c>
      <c r="AP23" s="196">
        <v>8.16</v>
      </c>
      <c r="AQ23" s="196">
        <v>0</v>
      </c>
      <c r="AR23" s="196">
        <v>13.66</v>
      </c>
      <c r="AS23" s="196">
        <v>21.92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7.43</v>
      </c>
      <c r="L24" s="196">
        <v>272.24</v>
      </c>
      <c r="M24" s="196">
        <v>1.04</v>
      </c>
      <c r="N24" s="196">
        <v>0.67</v>
      </c>
      <c r="O24" s="196">
        <v>0</v>
      </c>
      <c r="P24" s="196">
        <v>1.42</v>
      </c>
      <c r="Q24" s="196">
        <v>0.39</v>
      </c>
      <c r="R24" s="196">
        <v>10.119999999999999</v>
      </c>
      <c r="S24" s="196">
        <v>5.21</v>
      </c>
      <c r="T24" s="196">
        <v>0</v>
      </c>
      <c r="U24" s="196">
        <v>0.78</v>
      </c>
      <c r="V24" s="196">
        <v>3.64</v>
      </c>
      <c r="W24" s="196">
        <v>8.75</v>
      </c>
      <c r="X24" s="196">
        <v>20.54</v>
      </c>
      <c r="Y24" s="196">
        <v>0</v>
      </c>
      <c r="Z24" s="196">
        <v>19.579999999999998</v>
      </c>
      <c r="AA24" s="196">
        <v>19.96</v>
      </c>
      <c r="AB24" s="196">
        <v>0</v>
      </c>
      <c r="AC24" s="196">
        <v>2.46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16.78</v>
      </c>
      <c r="AL24" s="196">
        <v>0</v>
      </c>
      <c r="AM24" s="196">
        <v>0</v>
      </c>
      <c r="AN24" s="196">
        <v>0</v>
      </c>
      <c r="AO24" s="196">
        <v>198.49</v>
      </c>
      <c r="AP24" s="196">
        <v>8.16</v>
      </c>
      <c r="AQ24" s="196">
        <v>0</v>
      </c>
      <c r="AR24" s="196">
        <v>13.66</v>
      </c>
      <c r="AS24" s="196">
        <v>21.92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7.43</v>
      </c>
      <c r="L25" s="196">
        <v>272.24</v>
      </c>
      <c r="M25" s="196">
        <v>1.04</v>
      </c>
      <c r="N25" s="196">
        <v>0.67</v>
      </c>
      <c r="O25" s="196">
        <v>0</v>
      </c>
      <c r="P25" s="196">
        <v>1.42</v>
      </c>
      <c r="Q25" s="196">
        <v>0.39</v>
      </c>
      <c r="R25" s="196">
        <v>10.119999999999999</v>
      </c>
      <c r="S25" s="196">
        <v>5.21</v>
      </c>
      <c r="T25" s="196">
        <v>0</v>
      </c>
      <c r="U25" s="196">
        <v>0.78</v>
      </c>
      <c r="V25" s="196">
        <v>3.64</v>
      </c>
      <c r="W25" s="196">
        <v>8.75</v>
      </c>
      <c r="X25" s="196">
        <v>20.54</v>
      </c>
      <c r="Y25" s="196">
        <v>0</v>
      </c>
      <c r="Z25" s="196">
        <v>19.579999999999998</v>
      </c>
      <c r="AA25" s="196">
        <v>19.96</v>
      </c>
      <c r="AB25" s="196">
        <v>0</v>
      </c>
      <c r="AC25" s="196">
        <v>2.46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17.829999999999998</v>
      </c>
      <c r="AL25" s="196">
        <v>0</v>
      </c>
      <c r="AM25" s="196">
        <v>0</v>
      </c>
      <c r="AN25" s="196">
        <v>0</v>
      </c>
      <c r="AO25" s="196">
        <v>198.49</v>
      </c>
      <c r="AP25" s="196">
        <v>8.16</v>
      </c>
      <c r="AQ25" s="196">
        <v>0</v>
      </c>
      <c r="AR25" s="196">
        <v>13.66</v>
      </c>
      <c r="AS25" s="196">
        <v>21.92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7.43</v>
      </c>
      <c r="L26" s="196">
        <v>272.24</v>
      </c>
      <c r="M26" s="196">
        <v>1.04</v>
      </c>
      <c r="N26" s="196">
        <v>0.67</v>
      </c>
      <c r="O26" s="196">
        <v>0</v>
      </c>
      <c r="P26" s="196">
        <v>1.42</v>
      </c>
      <c r="Q26" s="196">
        <v>0.39</v>
      </c>
      <c r="R26" s="196">
        <v>10.119999999999999</v>
      </c>
      <c r="S26" s="196">
        <v>5.21</v>
      </c>
      <c r="T26" s="196">
        <v>0</v>
      </c>
      <c r="U26" s="196">
        <v>0.78</v>
      </c>
      <c r="V26" s="196">
        <v>3.64</v>
      </c>
      <c r="W26" s="196">
        <v>0.39</v>
      </c>
      <c r="X26" s="196">
        <v>1.1100000000000001</v>
      </c>
      <c r="Y26" s="196">
        <v>0</v>
      </c>
      <c r="Z26" s="196">
        <v>19.579999999999998</v>
      </c>
      <c r="AA26" s="196">
        <v>19.96</v>
      </c>
      <c r="AB26" s="196">
        <v>0</v>
      </c>
      <c r="AC26" s="196">
        <v>2.46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17.3</v>
      </c>
      <c r="AL26" s="196">
        <v>0</v>
      </c>
      <c r="AM26" s="196">
        <v>0</v>
      </c>
      <c r="AN26" s="196">
        <v>0</v>
      </c>
      <c r="AO26" s="196">
        <v>198.49</v>
      </c>
      <c r="AP26" s="196">
        <v>8.16</v>
      </c>
      <c r="AQ26" s="196">
        <v>0</v>
      </c>
      <c r="AR26" s="196">
        <v>13.66</v>
      </c>
      <c r="AS26" s="196">
        <v>21.92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7.43</v>
      </c>
      <c r="L27" s="196">
        <v>229.65</v>
      </c>
      <c r="M27" s="196">
        <v>1.04</v>
      </c>
      <c r="N27" s="196">
        <v>0.67</v>
      </c>
      <c r="O27" s="196">
        <v>0</v>
      </c>
      <c r="P27" s="196">
        <v>1.42</v>
      </c>
      <c r="Q27" s="196">
        <v>0.39</v>
      </c>
      <c r="R27" s="196">
        <v>0.48</v>
      </c>
      <c r="S27" s="196">
        <v>5.21</v>
      </c>
      <c r="T27" s="196">
        <v>0</v>
      </c>
      <c r="U27" s="196">
        <v>0.78</v>
      </c>
      <c r="V27" s="196">
        <v>0.98</v>
      </c>
      <c r="W27" s="196">
        <v>0.39</v>
      </c>
      <c r="X27" s="196">
        <v>1.1100000000000001</v>
      </c>
      <c r="Y27" s="196">
        <v>0</v>
      </c>
      <c r="Z27" s="196">
        <v>1.43</v>
      </c>
      <c r="AA27" s="196">
        <v>1.02</v>
      </c>
      <c r="AB27" s="196">
        <v>0</v>
      </c>
      <c r="AC27" s="196">
        <v>2.46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19.61</v>
      </c>
      <c r="AL27" s="196">
        <v>0</v>
      </c>
      <c r="AM27" s="196">
        <v>0</v>
      </c>
      <c r="AN27" s="196">
        <v>0</v>
      </c>
      <c r="AO27" s="196">
        <v>198.49</v>
      </c>
      <c r="AP27" s="196">
        <v>8.16</v>
      </c>
      <c r="AQ27" s="196">
        <v>0</v>
      </c>
      <c r="AR27" s="196">
        <v>13.66</v>
      </c>
      <c r="AS27" s="196">
        <v>21.92</v>
      </c>
      <c r="AT27" s="196">
        <v>28.24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7.47</v>
      </c>
      <c r="L28" s="196">
        <v>116.21</v>
      </c>
      <c r="M28" s="196">
        <v>1.04</v>
      </c>
      <c r="N28" s="196">
        <v>0.67</v>
      </c>
      <c r="O28" s="196">
        <v>0</v>
      </c>
      <c r="P28" s="196">
        <v>1.42</v>
      </c>
      <c r="Q28" s="196">
        <v>0.39</v>
      </c>
      <c r="R28" s="196">
        <v>0.48</v>
      </c>
      <c r="S28" s="196">
        <v>5.21</v>
      </c>
      <c r="T28" s="196">
        <v>0</v>
      </c>
      <c r="U28" s="196">
        <v>0.78</v>
      </c>
      <c r="V28" s="196">
        <v>0.98</v>
      </c>
      <c r="W28" s="196">
        <v>0.39</v>
      </c>
      <c r="X28" s="196">
        <v>1.1100000000000001</v>
      </c>
      <c r="Y28" s="196">
        <v>0</v>
      </c>
      <c r="Z28" s="196">
        <v>1.43</v>
      </c>
      <c r="AA28" s="196">
        <v>1.02</v>
      </c>
      <c r="AB28" s="196">
        <v>0</v>
      </c>
      <c r="AC28" s="196">
        <v>2.46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19.61</v>
      </c>
      <c r="AL28" s="196">
        <v>0</v>
      </c>
      <c r="AM28" s="196">
        <v>0</v>
      </c>
      <c r="AN28" s="196">
        <v>0</v>
      </c>
      <c r="AO28" s="196">
        <v>198.49</v>
      </c>
      <c r="AP28" s="196">
        <v>8.16</v>
      </c>
      <c r="AQ28" s="196">
        <v>0</v>
      </c>
      <c r="AR28" s="196">
        <v>13.66</v>
      </c>
      <c r="AS28" s="196">
        <v>21.76</v>
      </c>
      <c r="AT28" s="196">
        <v>28.24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7.43</v>
      </c>
      <c r="L29" s="196">
        <v>48.79</v>
      </c>
      <c r="M29" s="196">
        <v>1.04</v>
      </c>
      <c r="N29" s="196">
        <v>0.67</v>
      </c>
      <c r="O29" s="196">
        <v>0</v>
      </c>
      <c r="P29" s="196">
        <v>1.42</v>
      </c>
      <c r="Q29" s="196">
        <v>0.39</v>
      </c>
      <c r="R29" s="196">
        <v>0.48</v>
      </c>
      <c r="S29" s="196">
        <v>5.21</v>
      </c>
      <c r="T29" s="196">
        <v>0</v>
      </c>
      <c r="U29" s="196">
        <v>0.78</v>
      </c>
      <c r="V29" s="196">
        <v>0.98</v>
      </c>
      <c r="W29" s="196">
        <v>0.39</v>
      </c>
      <c r="X29" s="196">
        <v>1.1100000000000001</v>
      </c>
      <c r="Y29" s="196">
        <v>0</v>
      </c>
      <c r="Z29" s="196">
        <v>1.43</v>
      </c>
      <c r="AA29" s="196">
        <v>1.02</v>
      </c>
      <c r="AB29" s="196">
        <v>0</v>
      </c>
      <c r="AC29" s="196">
        <v>2.46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19.61</v>
      </c>
      <c r="AL29" s="196">
        <v>0</v>
      </c>
      <c r="AM29" s="196">
        <v>0</v>
      </c>
      <c r="AN29" s="196">
        <v>0</v>
      </c>
      <c r="AO29" s="196">
        <v>198.49</v>
      </c>
      <c r="AP29" s="196">
        <v>8.16</v>
      </c>
      <c r="AQ29" s="196">
        <v>0</v>
      </c>
      <c r="AR29" s="196">
        <v>13.66</v>
      </c>
      <c r="AS29" s="196">
        <v>21.76</v>
      </c>
      <c r="AT29" s="196">
        <v>28.24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7.43</v>
      </c>
      <c r="L30" s="196">
        <v>21.35</v>
      </c>
      <c r="M30" s="196">
        <v>1.04</v>
      </c>
      <c r="N30" s="196">
        <v>0.67</v>
      </c>
      <c r="O30" s="196">
        <v>0</v>
      </c>
      <c r="P30" s="196">
        <v>1.42</v>
      </c>
      <c r="Q30" s="196">
        <v>0.39</v>
      </c>
      <c r="R30" s="196">
        <v>0.48</v>
      </c>
      <c r="S30" s="196">
        <v>5.21</v>
      </c>
      <c r="T30" s="196">
        <v>0</v>
      </c>
      <c r="U30" s="196">
        <v>0.78</v>
      </c>
      <c r="V30" s="196">
        <v>0.98</v>
      </c>
      <c r="W30" s="196">
        <v>0.39</v>
      </c>
      <c r="X30" s="196">
        <v>1.1100000000000001</v>
      </c>
      <c r="Y30" s="196">
        <v>0</v>
      </c>
      <c r="Z30" s="196">
        <v>1.43</v>
      </c>
      <c r="AA30" s="196">
        <v>1.02</v>
      </c>
      <c r="AB30" s="196">
        <v>0</v>
      </c>
      <c r="AC30" s="196">
        <v>2.46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19.61</v>
      </c>
      <c r="AL30" s="196">
        <v>0</v>
      </c>
      <c r="AM30" s="196">
        <v>0</v>
      </c>
      <c r="AN30" s="196">
        <v>0</v>
      </c>
      <c r="AO30" s="196">
        <v>198.49</v>
      </c>
      <c r="AP30" s="196">
        <v>8.16</v>
      </c>
      <c r="AQ30" s="196">
        <v>0</v>
      </c>
      <c r="AR30" s="196">
        <v>13.66</v>
      </c>
      <c r="AS30" s="196">
        <v>21.76</v>
      </c>
      <c r="AT30" s="196">
        <v>28.24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0.35</v>
      </c>
      <c r="L31" s="196">
        <v>21.35</v>
      </c>
      <c r="M31" s="196">
        <v>1.04</v>
      </c>
      <c r="N31" s="196">
        <v>0.67</v>
      </c>
      <c r="O31" s="196">
        <v>0</v>
      </c>
      <c r="P31" s="196">
        <v>1.42</v>
      </c>
      <c r="Q31" s="196">
        <v>0.12</v>
      </c>
      <c r="R31" s="196">
        <v>0.28999999999999998</v>
      </c>
      <c r="S31" s="196">
        <v>0.56000000000000005</v>
      </c>
      <c r="T31" s="196">
        <v>0</v>
      </c>
      <c r="U31" s="196">
        <v>0.78</v>
      </c>
      <c r="V31" s="196">
        <v>0.98</v>
      </c>
      <c r="W31" s="196">
        <v>0.39</v>
      </c>
      <c r="X31" s="196">
        <v>1.1100000000000001</v>
      </c>
      <c r="Y31" s="196">
        <v>0</v>
      </c>
      <c r="Z31" s="196">
        <v>1.43</v>
      </c>
      <c r="AA31" s="196">
        <v>1.02</v>
      </c>
      <c r="AB31" s="196">
        <v>0</v>
      </c>
      <c r="AC31" s="196">
        <v>2.46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1.0900000000000001</v>
      </c>
      <c r="AL31" s="196">
        <v>0</v>
      </c>
      <c r="AM31" s="196">
        <v>0</v>
      </c>
      <c r="AN31" s="196">
        <v>0</v>
      </c>
      <c r="AO31" s="196">
        <v>198.49</v>
      </c>
      <c r="AP31" s="196">
        <v>0</v>
      </c>
      <c r="AQ31" s="196">
        <v>0</v>
      </c>
      <c r="AR31" s="196">
        <v>13.66</v>
      </c>
      <c r="AS31" s="196">
        <v>21.76</v>
      </c>
      <c r="AT31" s="196">
        <v>28.24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0.35</v>
      </c>
      <c r="L32" s="196">
        <v>21.35</v>
      </c>
      <c r="M32" s="196">
        <v>1.04</v>
      </c>
      <c r="N32" s="196">
        <v>0.67</v>
      </c>
      <c r="O32" s="196">
        <v>0</v>
      </c>
      <c r="P32" s="196">
        <v>1.42</v>
      </c>
      <c r="Q32" s="196">
        <v>0.12</v>
      </c>
      <c r="R32" s="196">
        <v>0.28999999999999998</v>
      </c>
      <c r="S32" s="196">
        <v>0.3</v>
      </c>
      <c r="T32" s="196">
        <v>0</v>
      </c>
      <c r="U32" s="196">
        <v>0.78</v>
      </c>
      <c r="V32" s="196">
        <v>0.98</v>
      </c>
      <c r="W32" s="196">
        <v>0.39</v>
      </c>
      <c r="X32" s="196">
        <v>1.1100000000000001</v>
      </c>
      <c r="Y32" s="196">
        <v>0</v>
      </c>
      <c r="Z32" s="196">
        <v>1.43</v>
      </c>
      <c r="AA32" s="196">
        <v>1.02</v>
      </c>
      <c r="AB32" s="196">
        <v>0</v>
      </c>
      <c r="AC32" s="196">
        <v>2.46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1.0900000000000001</v>
      </c>
      <c r="AL32" s="196">
        <v>0</v>
      </c>
      <c r="AM32" s="196">
        <v>0</v>
      </c>
      <c r="AN32" s="196">
        <v>0</v>
      </c>
      <c r="AO32" s="196">
        <v>198.49</v>
      </c>
      <c r="AP32" s="196">
        <v>0</v>
      </c>
      <c r="AQ32" s="196">
        <v>0</v>
      </c>
      <c r="AR32" s="196">
        <v>13.66</v>
      </c>
      <c r="AS32" s="196">
        <v>21.76</v>
      </c>
      <c r="AT32" s="196">
        <v>28.24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0.35</v>
      </c>
      <c r="L33" s="196">
        <v>21.35</v>
      </c>
      <c r="M33" s="196">
        <v>1.04</v>
      </c>
      <c r="N33" s="196">
        <v>0.67</v>
      </c>
      <c r="O33" s="196">
        <v>0</v>
      </c>
      <c r="P33" s="196">
        <v>1.42</v>
      </c>
      <c r="Q33" s="196">
        <v>0.12</v>
      </c>
      <c r="R33" s="196">
        <v>0.28999999999999998</v>
      </c>
      <c r="S33" s="196">
        <v>0.3</v>
      </c>
      <c r="T33" s="196">
        <v>0</v>
      </c>
      <c r="U33" s="196">
        <v>0.78</v>
      </c>
      <c r="V33" s="196">
        <v>0.98</v>
      </c>
      <c r="W33" s="196">
        <v>0.39</v>
      </c>
      <c r="X33" s="196">
        <v>1.1100000000000001</v>
      </c>
      <c r="Y33" s="196">
        <v>0</v>
      </c>
      <c r="Z33" s="196">
        <v>1.43</v>
      </c>
      <c r="AA33" s="196">
        <v>1.02</v>
      </c>
      <c r="AB33" s="196">
        <v>0</v>
      </c>
      <c r="AC33" s="196">
        <v>2.46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1.0900000000000001</v>
      </c>
      <c r="AL33" s="196">
        <v>0</v>
      </c>
      <c r="AM33" s="196">
        <v>0</v>
      </c>
      <c r="AN33" s="196">
        <v>0</v>
      </c>
      <c r="AO33" s="196">
        <v>198.49</v>
      </c>
      <c r="AP33" s="196">
        <v>0</v>
      </c>
      <c r="AQ33" s="196">
        <v>0</v>
      </c>
      <c r="AR33" s="196">
        <v>13.66</v>
      </c>
      <c r="AS33" s="196">
        <v>21.76</v>
      </c>
      <c r="AT33" s="196">
        <v>28.24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0.35</v>
      </c>
      <c r="L34" s="196">
        <v>21.35</v>
      </c>
      <c r="M34" s="196">
        <v>1.04</v>
      </c>
      <c r="N34" s="196">
        <v>0.67</v>
      </c>
      <c r="O34" s="196">
        <v>0</v>
      </c>
      <c r="P34" s="196">
        <v>1.42</v>
      </c>
      <c r="Q34" s="196">
        <v>0.12</v>
      </c>
      <c r="R34" s="196">
        <v>0.28999999999999998</v>
      </c>
      <c r="S34" s="196">
        <v>0.3</v>
      </c>
      <c r="T34" s="196">
        <v>0</v>
      </c>
      <c r="U34" s="196">
        <v>0.78</v>
      </c>
      <c r="V34" s="196">
        <v>0.98</v>
      </c>
      <c r="W34" s="196">
        <v>0.39</v>
      </c>
      <c r="X34" s="196">
        <v>1.1100000000000001</v>
      </c>
      <c r="Y34" s="196">
        <v>0</v>
      </c>
      <c r="Z34" s="196">
        <v>1.43</v>
      </c>
      <c r="AA34" s="196">
        <v>1.02</v>
      </c>
      <c r="AB34" s="196">
        <v>0</v>
      </c>
      <c r="AC34" s="196">
        <v>2.46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1.0900000000000001</v>
      </c>
      <c r="AL34" s="196">
        <v>0</v>
      </c>
      <c r="AM34" s="196">
        <v>0</v>
      </c>
      <c r="AN34" s="196">
        <v>0</v>
      </c>
      <c r="AO34" s="196">
        <v>198.49</v>
      </c>
      <c r="AP34" s="196">
        <v>0</v>
      </c>
      <c r="AQ34" s="196">
        <v>0</v>
      </c>
      <c r="AR34" s="196">
        <v>13.66</v>
      </c>
      <c r="AS34" s="196">
        <v>21.76</v>
      </c>
      <c r="AT34" s="196">
        <v>28.24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0.35</v>
      </c>
      <c r="L35" s="196">
        <v>21.35</v>
      </c>
      <c r="M35" s="196">
        <v>1.04</v>
      </c>
      <c r="N35" s="196">
        <v>0.67</v>
      </c>
      <c r="O35" s="196">
        <v>0</v>
      </c>
      <c r="P35" s="196">
        <v>1.42</v>
      </c>
      <c r="Q35" s="196">
        <v>0.12</v>
      </c>
      <c r="R35" s="196">
        <v>0.28999999999999998</v>
      </c>
      <c r="S35" s="196">
        <v>0.3</v>
      </c>
      <c r="T35" s="196">
        <v>0</v>
      </c>
      <c r="U35" s="196">
        <v>0.78</v>
      </c>
      <c r="V35" s="196">
        <v>0.98</v>
      </c>
      <c r="W35" s="196">
        <v>0.39</v>
      </c>
      <c r="X35" s="196">
        <v>1.1100000000000001</v>
      </c>
      <c r="Y35" s="196">
        <v>0</v>
      </c>
      <c r="Z35" s="196">
        <v>1.43</v>
      </c>
      <c r="AA35" s="196">
        <v>1.02</v>
      </c>
      <c r="AB35" s="196">
        <v>0</v>
      </c>
      <c r="AC35" s="196">
        <v>2.46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1.0900000000000001</v>
      </c>
      <c r="AL35" s="196">
        <v>0</v>
      </c>
      <c r="AM35" s="196">
        <v>0</v>
      </c>
      <c r="AN35" s="196">
        <v>0</v>
      </c>
      <c r="AO35" s="196">
        <v>198.49</v>
      </c>
      <c r="AP35" s="196">
        <v>0</v>
      </c>
      <c r="AQ35" s="196">
        <v>0</v>
      </c>
      <c r="AR35" s="196">
        <v>13.66</v>
      </c>
      <c r="AS35" s="196">
        <v>21.76</v>
      </c>
      <c r="AT35" s="196">
        <v>28.24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0.35</v>
      </c>
      <c r="L36" s="196">
        <v>21.35</v>
      </c>
      <c r="M36" s="196">
        <v>1.04</v>
      </c>
      <c r="N36" s="196">
        <v>0.67</v>
      </c>
      <c r="O36" s="196">
        <v>0</v>
      </c>
      <c r="P36" s="196">
        <v>1.42</v>
      </c>
      <c r="Q36" s="196">
        <v>0.12</v>
      </c>
      <c r="R36" s="196">
        <v>0.48</v>
      </c>
      <c r="S36" s="196">
        <v>0.3</v>
      </c>
      <c r="T36" s="196">
        <v>0</v>
      </c>
      <c r="U36" s="196">
        <v>0.78</v>
      </c>
      <c r="V36" s="196">
        <v>0.98</v>
      </c>
      <c r="W36" s="196">
        <v>0.39</v>
      </c>
      <c r="X36" s="196">
        <v>1.1100000000000001</v>
      </c>
      <c r="Y36" s="196">
        <v>0</v>
      </c>
      <c r="Z36" s="196">
        <v>1.43</v>
      </c>
      <c r="AA36" s="196">
        <v>1.02</v>
      </c>
      <c r="AB36" s="196">
        <v>0</v>
      </c>
      <c r="AC36" s="196">
        <v>2.46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1.0900000000000001</v>
      </c>
      <c r="AL36" s="196">
        <v>0</v>
      </c>
      <c r="AM36" s="196">
        <v>0</v>
      </c>
      <c r="AN36" s="196">
        <v>0</v>
      </c>
      <c r="AO36" s="196">
        <v>198.49</v>
      </c>
      <c r="AP36" s="196">
        <v>0</v>
      </c>
      <c r="AQ36" s="196">
        <v>0</v>
      </c>
      <c r="AR36" s="196">
        <v>13.66</v>
      </c>
      <c r="AS36" s="196">
        <v>21.76</v>
      </c>
      <c r="AT36" s="196">
        <v>28.24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0.35</v>
      </c>
      <c r="L37" s="196">
        <v>21.35</v>
      </c>
      <c r="M37" s="196">
        <v>1.04</v>
      </c>
      <c r="N37" s="196">
        <v>0.67</v>
      </c>
      <c r="O37" s="196">
        <v>0</v>
      </c>
      <c r="P37" s="196">
        <v>1.42</v>
      </c>
      <c r="Q37" s="196">
        <v>0.12</v>
      </c>
      <c r="R37" s="196">
        <v>0.48</v>
      </c>
      <c r="S37" s="196">
        <v>0.3</v>
      </c>
      <c r="T37" s="196">
        <v>0</v>
      </c>
      <c r="U37" s="196">
        <v>0.78</v>
      </c>
      <c r="V37" s="196">
        <v>0.98</v>
      </c>
      <c r="W37" s="196">
        <v>0.39</v>
      </c>
      <c r="X37" s="196">
        <v>1.1100000000000001</v>
      </c>
      <c r="Y37" s="196">
        <v>0</v>
      </c>
      <c r="Z37" s="196">
        <v>1.43</v>
      </c>
      <c r="AA37" s="196">
        <v>1.02</v>
      </c>
      <c r="AB37" s="196">
        <v>0</v>
      </c>
      <c r="AC37" s="196">
        <v>2.46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1.0900000000000001</v>
      </c>
      <c r="AL37" s="196">
        <v>0</v>
      </c>
      <c r="AM37" s="196">
        <v>0</v>
      </c>
      <c r="AN37" s="196">
        <v>0</v>
      </c>
      <c r="AO37" s="196">
        <v>198.49</v>
      </c>
      <c r="AP37" s="196">
        <v>0</v>
      </c>
      <c r="AQ37" s="196">
        <v>0</v>
      </c>
      <c r="AR37" s="196">
        <v>13.66</v>
      </c>
      <c r="AS37" s="196">
        <v>21.76</v>
      </c>
      <c r="AT37" s="196">
        <v>28.24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0.35</v>
      </c>
      <c r="L38" s="196">
        <v>21.35</v>
      </c>
      <c r="M38" s="196">
        <v>1.04</v>
      </c>
      <c r="N38" s="196">
        <v>0.67</v>
      </c>
      <c r="O38" s="196">
        <v>0</v>
      </c>
      <c r="P38" s="196">
        <v>1.42</v>
      </c>
      <c r="Q38" s="196">
        <v>0.12</v>
      </c>
      <c r="R38" s="196">
        <v>0.48</v>
      </c>
      <c r="S38" s="196">
        <v>0.3</v>
      </c>
      <c r="T38" s="196">
        <v>0</v>
      </c>
      <c r="U38" s="196">
        <v>0.78</v>
      </c>
      <c r="V38" s="196">
        <v>0.98</v>
      </c>
      <c r="W38" s="196">
        <v>0.39</v>
      </c>
      <c r="X38" s="196">
        <v>1.1100000000000001</v>
      </c>
      <c r="Y38" s="196">
        <v>0</v>
      </c>
      <c r="Z38" s="196">
        <v>1.43</v>
      </c>
      <c r="AA38" s="196">
        <v>1.02</v>
      </c>
      <c r="AB38" s="196">
        <v>0</v>
      </c>
      <c r="AC38" s="196">
        <v>2.46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1.0900000000000001</v>
      </c>
      <c r="AL38" s="196">
        <v>0</v>
      </c>
      <c r="AM38" s="196">
        <v>0</v>
      </c>
      <c r="AN38" s="196">
        <v>0</v>
      </c>
      <c r="AO38" s="196">
        <v>198.49</v>
      </c>
      <c r="AP38" s="196">
        <v>0</v>
      </c>
      <c r="AQ38" s="196">
        <v>0</v>
      </c>
      <c r="AR38" s="196">
        <v>13.66</v>
      </c>
      <c r="AS38" s="196">
        <v>21.76</v>
      </c>
      <c r="AT38" s="196">
        <v>28.24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0.35</v>
      </c>
      <c r="L39" s="196">
        <v>21.35</v>
      </c>
      <c r="M39" s="196">
        <v>1.04</v>
      </c>
      <c r="N39" s="196">
        <v>0.67</v>
      </c>
      <c r="O39" s="196">
        <v>0</v>
      </c>
      <c r="P39" s="196">
        <v>1.42</v>
      </c>
      <c r="Q39" s="196">
        <v>0.12</v>
      </c>
      <c r="R39" s="196">
        <v>0.48</v>
      </c>
      <c r="S39" s="196">
        <v>0.3</v>
      </c>
      <c r="T39" s="196">
        <v>0</v>
      </c>
      <c r="U39" s="196">
        <v>0.78</v>
      </c>
      <c r="V39" s="196">
        <v>0.98</v>
      </c>
      <c r="W39" s="196">
        <v>0.39</v>
      </c>
      <c r="X39" s="196">
        <v>1.1100000000000001</v>
      </c>
      <c r="Y39" s="196">
        <v>0</v>
      </c>
      <c r="Z39" s="196">
        <v>1.43</v>
      </c>
      <c r="AA39" s="196">
        <v>1.02</v>
      </c>
      <c r="AB39" s="196">
        <v>0</v>
      </c>
      <c r="AC39" s="196">
        <v>2.46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1.0900000000000001</v>
      </c>
      <c r="AL39" s="196">
        <v>0</v>
      </c>
      <c r="AM39" s="196">
        <v>0</v>
      </c>
      <c r="AN39" s="196">
        <v>0</v>
      </c>
      <c r="AO39" s="196">
        <v>198.49</v>
      </c>
      <c r="AP39" s="196">
        <v>0</v>
      </c>
      <c r="AQ39" s="196">
        <v>0</v>
      </c>
      <c r="AR39" s="196">
        <v>13.66</v>
      </c>
      <c r="AS39" s="196">
        <v>21.76</v>
      </c>
      <c r="AT39" s="196">
        <v>28.24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0.35</v>
      </c>
      <c r="L40" s="196">
        <v>21.35</v>
      </c>
      <c r="M40" s="196">
        <v>1.04</v>
      </c>
      <c r="N40" s="196">
        <v>0.67</v>
      </c>
      <c r="O40" s="196">
        <v>0</v>
      </c>
      <c r="P40" s="196">
        <v>1.42</v>
      </c>
      <c r="Q40" s="196">
        <v>0.12</v>
      </c>
      <c r="R40" s="196">
        <v>0.48</v>
      </c>
      <c r="S40" s="196">
        <v>0.3</v>
      </c>
      <c r="T40" s="196">
        <v>0</v>
      </c>
      <c r="U40" s="196">
        <v>0.78</v>
      </c>
      <c r="V40" s="196">
        <v>0.98</v>
      </c>
      <c r="W40" s="196">
        <v>0.39</v>
      </c>
      <c r="X40" s="196">
        <v>1.1100000000000001</v>
      </c>
      <c r="Y40" s="196">
        <v>0</v>
      </c>
      <c r="Z40" s="196">
        <v>1.43</v>
      </c>
      <c r="AA40" s="196">
        <v>1.02</v>
      </c>
      <c r="AB40" s="196">
        <v>0</v>
      </c>
      <c r="AC40" s="196">
        <v>2.46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1.0900000000000001</v>
      </c>
      <c r="AL40" s="196">
        <v>0</v>
      </c>
      <c r="AM40" s="196">
        <v>0</v>
      </c>
      <c r="AN40" s="196">
        <v>0</v>
      </c>
      <c r="AO40" s="196">
        <v>198.49</v>
      </c>
      <c r="AP40" s="196">
        <v>0</v>
      </c>
      <c r="AQ40" s="196">
        <v>0</v>
      </c>
      <c r="AR40" s="196">
        <v>13.66</v>
      </c>
      <c r="AS40" s="196">
        <v>21.76</v>
      </c>
      <c r="AT40" s="196">
        <v>28.24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0.35</v>
      </c>
      <c r="L41" s="196">
        <v>21.35</v>
      </c>
      <c r="M41" s="196">
        <v>1.04</v>
      </c>
      <c r="N41" s="196">
        <v>0.67</v>
      </c>
      <c r="O41" s="196">
        <v>0</v>
      </c>
      <c r="P41" s="196">
        <v>1.42</v>
      </c>
      <c r="Q41" s="196">
        <v>0.12</v>
      </c>
      <c r="R41" s="196">
        <v>0.48</v>
      </c>
      <c r="S41" s="196">
        <v>0.3</v>
      </c>
      <c r="T41" s="196">
        <v>0</v>
      </c>
      <c r="U41" s="196">
        <v>0.78</v>
      </c>
      <c r="V41" s="196">
        <v>0.98</v>
      </c>
      <c r="W41" s="196">
        <v>0.39</v>
      </c>
      <c r="X41" s="196">
        <v>1.1100000000000001</v>
      </c>
      <c r="Y41" s="196">
        <v>0</v>
      </c>
      <c r="Z41" s="196">
        <v>1.43</v>
      </c>
      <c r="AA41" s="196">
        <v>1.02</v>
      </c>
      <c r="AB41" s="196">
        <v>0</v>
      </c>
      <c r="AC41" s="196">
        <v>2.46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1.0900000000000001</v>
      </c>
      <c r="AL41" s="196">
        <v>0</v>
      </c>
      <c r="AM41" s="196">
        <v>0</v>
      </c>
      <c r="AN41" s="196">
        <v>0</v>
      </c>
      <c r="AO41" s="196">
        <v>198.49</v>
      </c>
      <c r="AP41" s="196">
        <v>0</v>
      </c>
      <c r="AQ41" s="196">
        <v>0</v>
      </c>
      <c r="AR41" s="196">
        <v>13.66</v>
      </c>
      <c r="AS41" s="196">
        <v>21.76</v>
      </c>
      <c r="AT41" s="196">
        <v>28.24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0.35</v>
      </c>
      <c r="L42" s="196">
        <v>21.35</v>
      </c>
      <c r="M42" s="196">
        <v>1.04</v>
      </c>
      <c r="N42" s="196">
        <v>0.67</v>
      </c>
      <c r="O42" s="196">
        <v>0</v>
      </c>
      <c r="P42" s="196">
        <v>1.42</v>
      </c>
      <c r="Q42" s="196">
        <v>0.12</v>
      </c>
      <c r="R42" s="196">
        <v>0.48</v>
      </c>
      <c r="S42" s="196">
        <v>0.3</v>
      </c>
      <c r="T42" s="196">
        <v>0</v>
      </c>
      <c r="U42" s="196">
        <v>0.78</v>
      </c>
      <c r="V42" s="196">
        <v>0.98</v>
      </c>
      <c r="W42" s="196">
        <v>0.39</v>
      </c>
      <c r="X42" s="196">
        <v>1.1100000000000001</v>
      </c>
      <c r="Y42" s="196">
        <v>0</v>
      </c>
      <c r="Z42" s="196">
        <v>1.43</v>
      </c>
      <c r="AA42" s="196">
        <v>1.02</v>
      </c>
      <c r="AB42" s="196">
        <v>0</v>
      </c>
      <c r="AC42" s="196">
        <v>2.46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1.0900000000000001</v>
      </c>
      <c r="AL42" s="196">
        <v>0</v>
      </c>
      <c r="AM42" s="196">
        <v>0</v>
      </c>
      <c r="AN42" s="196">
        <v>0</v>
      </c>
      <c r="AO42" s="196">
        <v>198.49</v>
      </c>
      <c r="AP42" s="196">
        <v>0</v>
      </c>
      <c r="AQ42" s="196">
        <v>0</v>
      </c>
      <c r="AR42" s="196">
        <v>13.66</v>
      </c>
      <c r="AS42" s="196">
        <v>21.76</v>
      </c>
      <c r="AT42" s="196">
        <v>28.24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0.35</v>
      </c>
      <c r="L43" s="196">
        <v>21.35</v>
      </c>
      <c r="M43" s="196">
        <v>1.04</v>
      </c>
      <c r="N43" s="196">
        <v>0.67</v>
      </c>
      <c r="O43" s="196">
        <v>0</v>
      </c>
      <c r="P43" s="196">
        <v>1.42</v>
      </c>
      <c r="Q43" s="196">
        <v>0.12</v>
      </c>
      <c r="R43" s="196">
        <v>0.48</v>
      </c>
      <c r="S43" s="196">
        <v>0.3</v>
      </c>
      <c r="T43" s="196">
        <v>0</v>
      </c>
      <c r="U43" s="196">
        <v>0.78</v>
      </c>
      <c r="V43" s="196">
        <v>0.98</v>
      </c>
      <c r="W43" s="196">
        <v>0.39</v>
      </c>
      <c r="X43" s="196">
        <v>1.1100000000000001</v>
      </c>
      <c r="Y43" s="196">
        <v>0</v>
      </c>
      <c r="Z43" s="196">
        <v>1.43</v>
      </c>
      <c r="AA43" s="196">
        <v>1.02</v>
      </c>
      <c r="AB43" s="196">
        <v>0</v>
      </c>
      <c r="AC43" s="196">
        <v>2.46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1.0900000000000001</v>
      </c>
      <c r="AL43" s="196">
        <v>0</v>
      </c>
      <c r="AM43" s="196">
        <v>0</v>
      </c>
      <c r="AN43" s="196">
        <v>0</v>
      </c>
      <c r="AO43" s="196">
        <v>198.49</v>
      </c>
      <c r="AP43" s="196">
        <v>0</v>
      </c>
      <c r="AQ43" s="196">
        <v>0</v>
      </c>
      <c r="AR43" s="196">
        <v>13.66</v>
      </c>
      <c r="AS43" s="196">
        <v>21.76</v>
      </c>
      <c r="AT43" s="196">
        <v>28.24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0.35</v>
      </c>
      <c r="L44" s="196">
        <v>21.35</v>
      </c>
      <c r="M44" s="196">
        <v>1.04</v>
      </c>
      <c r="N44" s="196">
        <v>0.67</v>
      </c>
      <c r="O44" s="196">
        <v>0</v>
      </c>
      <c r="P44" s="196">
        <v>1.42</v>
      </c>
      <c r="Q44" s="196">
        <v>0.12</v>
      </c>
      <c r="R44" s="196">
        <v>0.48</v>
      </c>
      <c r="S44" s="196">
        <v>0.3</v>
      </c>
      <c r="T44" s="196">
        <v>0</v>
      </c>
      <c r="U44" s="196">
        <v>0.78</v>
      </c>
      <c r="V44" s="196">
        <v>0.98</v>
      </c>
      <c r="W44" s="196">
        <v>0.39</v>
      </c>
      <c r="X44" s="196">
        <v>1.1100000000000001</v>
      </c>
      <c r="Y44" s="196">
        <v>0</v>
      </c>
      <c r="Z44" s="196">
        <v>1.43</v>
      </c>
      <c r="AA44" s="196">
        <v>1.02</v>
      </c>
      <c r="AB44" s="196">
        <v>0</v>
      </c>
      <c r="AC44" s="196">
        <v>2.46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1.0900000000000001</v>
      </c>
      <c r="AL44" s="196">
        <v>0</v>
      </c>
      <c r="AM44" s="196">
        <v>0</v>
      </c>
      <c r="AN44" s="196">
        <v>0</v>
      </c>
      <c r="AO44" s="196">
        <v>198.49</v>
      </c>
      <c r="AP44" s="196">
        <v>0</v>
      </c>
      <c r="AQ44" s="196">
        <v>0</v>
      </c>
      <c r="AR44" s="196">
        <v>13.66</v>
      </c>
      <c r="AS44" s="196">
        <v>21.76</v>
      </c>
      <c r="AT44" s="196">
        <v>28.24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0.35</v>
      </c>
      <c r="L45" s="196">
        <v>21.35</v>
      </c>
      <c r="M45" s="196">
        <v>1.04</v>
      </c>
      <c r="N45" s="196">
        <v>0.67</v>
      </c>
      <c r="O45" s="196">
        <v>0</v>
      </c>
      <c r="P45" s="196">
        <v>1.42</v>
      </c>
      <c r="Q45" s="196">
        <v>0.12</v>
      </c>
      <c r="R45" s="196">
        <v>0.48</v>
      </c>
      <c r="S45" s="196">
        <v>0.3</v>
      </c>
      <c r="T45" s="196">
        <v>0</v>
      </c>
      <c r="U45" s="196">
        <v>0.78</v>
      </c>
      <c r="V45" s="196">
        <v>0.98</v>
      </c>
      <c r="W45" s="196">
        <v>0.39</v>
      </c>
      <c r="X45" s="196">
        <v>1.1100000000000001</v>
      </c>
      <c r="Y45" s="196">
        <v>0</v>
      </c>
      <c r="Z45" s="196">
        <v>1.43</v>
      </c>
      <c r="AA45" s="196">
        <v>1.02</v>
      </c>
      <c r="AB45" s="196">
        <v>0</v>
      </c>
      <c r="AC45" s="196">
        <v>2.46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1.0900000000000001</v>
      </c>
      <c r="AL45" s="196">
        <v>0</v>
      </c>
      <c r="AM45" s="196">
        <v>0</v>
      </c>
      <c r="AN45" s="196">
        <v>0</v>
      </c>
      <c r="AO45" s="196">
        <v>198.49</v>
      </c>
      <c r="AP45" s="196">
        <v>0</v>
      </c>
      <c r="AQ45" s="196">
        <v>0</v>
      </c>
      <c r="AR45" s="196">
        <v>13.66</v>
      </c>
      <c r="AS45" s="196">
        <v>21.76</v>
      </c>
      <c r="AT45" s="196">
        <v>28.24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0.35</v>
      </c>
      <c r="L46" s="196">
        <v>21.35</v>
      </c>
      <c r="M46" s="196">
        <v>1.04</v>
      </c>
      <c r="N46" s="196">
        <v>0.67</v>
      </c>
      <c r="O46" s="196">
        <v>0</v>
      </c>
      <c r="P46" s="196">
        <v>1.42</v>
      </c>
      <c r="Q46" s="196">
        <v>0.12</v>
      </c>
      <c r="R46" s="196">
        <v>0.48</v>
      </c>
      <c r="S46" s="196">
        <v>0.3</v>
      </c>
      <c r="T46" s="196">
        <v>0</v>
      </c>
      <c r="U46" s="196">
        <v>0.78</v>
      </c>
      <c r="V46" s="196">
        <v>0.98</v>
      </c>
      <c r="W46" s="196">
        <v>0.39</v>
      </c>
      <c r="X46" s="196">
        <v>1.1100000000000001</v>
      </c>
      <c r="Y46" s="196">
        <v>0</v>
      </c>
      <c r="Z46" s="196">
        <v>1.43</v>
      </c>
      <c r="AA46" s="196">
        <v>1.02</v>
      </c>
      <c r="AB46" s="196">
        <v>0</v>
      </c>
      <c r="AC46" s="196">
        <v>2.46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1.0900000000000001</v>
      </c>
      <c r="AL46" s="196">
        <v>0</v>
      </c>
      <c r="AM46" s="196">
        <v>0</v>
      </c>
      <c r="AN46" s="196">
        <v>0</v>
      </c>
      <c r="AO46" s="196">
        <v>198.49</v>
      </c>
      <c r="AP46" s="196">
        <v>0</v>
      </c>
      <c r="AQ46" s="196">
        <v>0</v>
      </c>
      <c r="AR46" s="196">
        <v>13.66</v>
      </c>
      <c r="AS46" s="196">
        <v>21.76</v>
      </c>
      <c r="AT46" s="196">
        <v>28.24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0.35</v>
      </c>
      <c r="L47" s="196">
        <v>21.35</v>
      </c>
      <c r="M47" s="196">
        <v>1.04</v>
      </c>
      <c r="N47" s="196">
        <v>0.67</v>
      </c>
      <c r="O47" s="196">
        <v>0</v>
      </c>
      <c r="P47" s="196">
        <v>1.42</v>
      </c>
      <c r="Q47" s="196">
        <v>0.12</v>
      </c>
      <c r="R47" s="196">
        <v>0.48</v>
      </c>
      <c r="S47" s="196">
        <v>0.3</v>
      </c>
      <c r="T47" s="196">
        <v>0</v>
      </c>
      <c r="U47" s="196">
        <v>0.78</v>
      </c>
      <c r="V47" s="196">
        <v>0.98</v>
      </c>
      <c r="W47" s="196">
        <v>0.39</v>
      </c>
      <c r="X47" s="196">
        <v>1.1100000000000001</v>
      </c>
      <c r="Y47" s="196">
        <v>0</v>
      </c>
      <c r="Z47" s="196">
        <v>1.43</v>
      </c>
      <c r="AA47" s="196">
        <v>1.02</v>
      </c>
      <c r="AB47" s="196">
        <v>0</v>
      </c>
      <c r="AC47" s="196">
        <v>2.46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1.0900000000000001</v>
      </c>
      <c r="AL47" s="196">
        <v>0</v>
      </c>
      <c r="AM47" s="196">
        <v>0</v>
      </c>
      <c r="AN47" s="196">
        <v>0</v>
      </c>
      <c r="AO47" s="196">
        <v>198.49</v>
      </c>
      <c r="AP47" s="196">
        <v>0</v>
      </c>
      <c r="AQ47" s="196">
        <v>0</v>
      </c>
      <c r="AR47" s="196">
        <v>13.66</v>
      </c>
      <c r="AS47" s="196">
        <v>21.76</v>
      </c>
      <c r="AT47" s="196">
        <v>28.24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0.35</v>
      </c>
      <c r="L48" s="196">
        <v>21.35</v>
      </c>
      <c r="M48" s="196">
        <v>1.04</v>
      </c>
      <c r="N48" s="196">
        <v>0.67</v>
      </c>
      <c r="O48" s="196">
        <v>0</v>
      </c>
      <c r="P48" s="196">
        <v>1.42</v>
      </c>
      <c r="Q48" s="196">
        <v>0.12</v>
      </c>
      <c r="R48" s="196">
        <v>0.48</v>
      </c>
      <c r="S48" s="196">
        <v>0.3</v>
      </c>
      <c r="T48" s="196">
        <v>0</v>
      </c>
      <c r="U48" s="196">
        <v>0.78</v>
      </c>
      <c r="V48" s="196">
        <v>0.98</v>
      </c>
      <c r="W48" s="196">
        <v>0.39</v>
      </c>
      <c r="X48" s="196">
        <v>1.1100000000000001</v>
      </c>
      <c r="Y48" s="196">
        <v>0</v>
      </c>
      <c r="Z48" s="196">
        <v>1.43</v>
      </c>
      <c r="AA48" s="196">
        <v>1.02</v>
      </c>
      <c r="AB48" s="196">
        <v>0</v>
      </c>
      <c r="AC48" s="196">
        <v>2.46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1.0900000000000001</v>
      </c>
      <c r="AL48" s="196">
        <v>0</v>
      </c>
      <c r="AM48" s="196">
        <v>0</v>
      </c>
      <c r="AN48" s="196">
        <v>0</v>
      </c>
      <c r="AO48" s="196">
        <v>198.49</v>
      </c>
      <c r="AP48" s="196">
        <v>0</v>
      </c>
      <c r="AQ48" s="196">
        <v>0</v>
      </c>
      <c r="AR48" s="196">
        <v>13.66</v>
      </c>
      <c r="AS48" s="196">
        <v>21.76</v>
      </c>
      <c r="AT48" s="196">
        <v>28.24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0.35</v>
      </c>
      <c r="L49" s="196">
        <v>21.35</v>
      </c>
      <c r="M49" s="196">
        <v>1.04</v>
      </c>
      <c r="N49" s="196">
        <v>0.67</v>
      </c>
      <c r="O49" s="196">
        <v>0</v>
      </c>
      <c r="P49" s="196">
        <v>1.42</v>
      </c>
      <c r="Q49" s="196">
        <v>0.12</v>
      </c>
      <c r="R49" s="196">
        <v>0.48</v>
      </c>
      <c r="S49" s="196">
        <v>0.3</v>
      </c>
      <c r="T49" s="196">
        <v>0</v>
      </c>
      <c r="U49" s="196">
        <v>0.78</v>
      </c>
      <c r="V49" s="196">
        <v>0.98</v>
      </c>
      <c r="W49" s="196">
        <v>0.39</v>
      </c>
      <c r="X49" s="196">
        <v>1.1100000000000001</v>
      </c>
      <c r="Y49" s="196">
        <v>0</v>
      </c>
      <c r="Z49" s="196">
        <v>1.43</v>
      </c>
      <c r="AA49" s="196">
        <v>1.02</v>
      </c>
      <c r="AB49" s="196">
        <v>0</v>
      </c>
      <c r="AC49" s="196">
        <v>2.46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1.0900000000000001</v>
      </c>
      <c r="AL49" s="196">
        <v>0</v>
      </c>
      <c r="AM49" s="196">
        <v>0</v>
      </c>
      <c r="AN49" s="196">
        <v>0</v>
      </c>
      <c r="AO49" s="196">
        <v>198.49</v>
      </c>
      <c r="AP49" s="196">
        <v>0</v>
      </c>
      <c r="AQ49" s="196">
        <v>0</v>
      </c>
      <c r="AR49" s="196">
        <v>13.66</v>
      </c>
      <c r="AS49" s="196">
        <v>21.76</v>
      </c>
      <c r="AT49" s="196">
        <v>28.24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7.43</v>
      </c>
      <c r="L50" s="196">
        <v>87.32</v>
      </c>
      <c r="M50" s="196">
        <v>1.04</v>
      </c>
      <c r="N50" s="196">
        <v>0.67</v>
      </c>
      <c r="O50" s="196">
        <v>0</v>
      </c>
      <c r="P50" s="196">
        <v>1.42</v>
      </c>
      <c r="Q50" s="196">
        <v>0.39</v>
      </c>
      <c r="R50" s="196">
        <v>0.48</v>
      </c>
      <c r="S50" s="196">
        <v>5.21</v>
      </c>
      <c r="T50" s="196">
        <v>0</v>
      </c>
      <c r="U50" s="196">
        <v>0.78</v>
      </c>
      <c r="V50" s="196">
        <v>0.98</v>
      </c>
      <c r="W50" s="196">
        <v>0.39</v>
      </c>
      <c r="X50" s="196">
        <v>1.1100000000000001</v>
      </c>
      <c r="Y50" s="196">
        <v>0</v>
      </c>
      <c r="Z50" s="196">
        <v>1.43</v>
      </c>
      <c r="AA50" s="196">
        <v>1.02</v>
      </c>
      <c r="AB50" s="196">
        <v>0</v>
      </c>
      <c r="AC50" s="196">
        <v>2.46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19.95</v>
      </c>
      <c r="AL50" s="196">
        <v>0</v>
      </c>
      <c r="AM50" s="196">
        <v>0</v>
      </c>
      <c r="AN50" s="196">
        <v>0</v>
      </c>
      <c r="AO50" s="196">
        <v>198.49</v>
      </c>
      <c r="AP50" s="196">
        <v>0</v>
      </c>
      <c r="AQ50" s="196">
        <v>0</v>
      </c>
      <c r="AR50" s="196">
        <v>13.66</v>
      </c>
      <c r="AS50" s="196">
        <v>21.76</v>
      </c>
      <c r="AT50" s="196">
        <v>28.24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7.43</v>
      </c>
      <c r="L51" s="196">
        <v>41.18</v>
      </c>
      <c r="M51" s="196">
        <v>1.04</v>
      </c>
      <c r="N51" s="196">
        <v>0.67</v>
      </c>
      <c r="O51" s="196">
        <v>0</v>
      </c>
      <c r="P51" s="196">
        <v>1.42</v>
      </c>
      <c r="Q51" s="196">
        <v>0.39</v>
      </c>
      <c r="R51" s="196">
        <v>0.48</v>
      </c>
      <c r="S51" s="196">
        <v>5.21</v>
      </c>
      <c r="T51" s="196">
        <v>0</v>
      </c>
      <c r="U51" s="196">
        <v>0.78</v>
      </c>
      <c r="V51" s="196">
        <v>0.98</v>
      </c>
      <c r="W51" s="196">
        <v>0.39</v>
      </c>
      <c r="X51" s="196">
        <v>3.12</v>
      </c>
      <c r="Y51" s="196">
        <v>0</v>
      </c>
      <c r="Z51" s="196">
        <v>1.43</v>
      </c>
      <c r="AA51" s="196">
        <v>1.02</v>
      </c>
      <c r="AB51" s="196">
        <v>0</v>
      </c>
      <c r="AC51" s="196">
        <v>2.46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15.39</v>
      </c>
      <c r="AL51" s="196">
        <v>0</v>
      </c>
      <c r="AM51" s="196">
        <v>0</v>
      </c>
      <c r="AN51" s="196">
        <v>0</v>
      </c>
      <c r="AO51" s="196">
        <v>193.05</v>
      </c>
      <c r="AP51" s="196">
        <v>0</v>
      </c>
      <c r="AQ51" s="196">
        <v>0</v>
      </c>
      <c r="AR51" s="196">
        <v>13.66</v>
      </c>
      <c r="AS51" s="196">
        <v>21.76</v>
      </c>
      <c r="AT51" s="196">
        <v>28.24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7.43</v>
      </c>
      <c r="L52" s="196">
        <v>46.87</v>
      </c>
      <c r="M52" s="196">
        <v>1.04</v>
      </c>
      <c r="N52" s="196">
        <v>0.67</v>
      </c>
      <c r="O52" s="196">
        <v>0</v>
      </c>
      <c r="P52" s="196">
        <v>1.42</v>
      </c>
      <c r="Q52" s="196">
        <v>0.39</v>
      </c>
      <c r="R52" s="196">
        <v>0.48</v>
      </c>
      <c r="S52" s="196">
        <v>5.21</v>
      </c>
      <c r="T52" s="196">
        <v>0</v>
      </c>
      <c r="U52" s="196">
        <v>0.78</v>
      </c>
      <c r="V52" s="196">
        <v>0.98</v>
      </c>
      <c r="W52" s="196">
        <v>0.39</v>
      </c>
      <c r="X52" s="196">
        <v>4.7300000000000004</v>
      </c>
      <c r="Y52" s="196">
        <v>0</v>
      </c>
      <c r="Z52" s="196">
        <v>1.43</v>
      </c>
      <c r="AA52" s="196">
        <v>1.02</v>
      </c>
      <c r="AB52" s="196">
        <v>0</v>
      </c>
      <c r="AC52" s="196">
        <v>2.46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15.39</v>
      </c>
      <c r="AL52" s="196">
        <v>0</v>
      </c>
      <c r="AM52" s="196">
        <v>0</v>
      </c>
      <c r="AN52" s="196">
        <v>0</v>
      </c>
      <c r="AO52" s="196">
        <v>193.05</v>
      </c>
      <c r="AP52" s="196">
        <v>0</v>
      </c>
      <c r="AQ52" s="196">
        <v>0</v>
      </c>
      <c r="AR52" s="196">
        <v>13.66</v>
      </c>
      <c r="AS52" s="196">
        <v>21.76</v>
      </c>
      <c r="AT52" s="196">
        <v>28.24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7.43</v>
      </c>
      <c r="L53" s="196">
        <v>22.53</v>
      </c>
      <c r="M53" s="196">
        <v>1.04</v>
      </c>
      <c r="N53" s="196">
        <v>0.67</v>
      </c>
      <c r="O53" s="196">
        <v>0</v>
      </c>
      <c r="P53" s="196">
        <v>1.42</v>
      </c>
      <c r="Q53" s="196">
        <v>0.39</v>
      </c>
      <c r="R53" s="196">
        <v>0.48</v>
      </c>
      <c r="S53" s="196">
        <v>5.21</v>
      </c>
      <c r="T53" s="196">
        <v>0</v>
      </c>
      <c r="U53" s="196">
        <v>0.78</v>
      </c>
      <c r="V53" s="196">
        <v>0.98</v>
      </c>
      <c r="W53" s="196">
        <v>0.39</v>
      </c>
      <c r="X53" s="196">
        <v>4.7300000000000004</v>
      </c>
      <c r="Y53" s="196">
        <v>0</v>
      </c>
      <c r="Z53" s="196">
        <v>1.43</v>
      </c>
      <c r="AA53" s="196">
        <v>1.02</v>
      </c>
      <c r="AB53" s="196">
        <v>0</v>
      </c>
      <c r="AC53" s="196">
        <v>2.46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15.39</v>
      </c>
      <c r="AL53" s="196">
        <v>0</v>
      </c>
      <c r="AM53" s="196">
        <v>0</v>
      </c>
      <c r="AN53" s="196">
        <v>0</v>
      </c>
      <c r="AO53" s="196">
        <v>193.05</v>
      </c>
      <c r="AP53" s="196">
        <v>0</v>
      </c>
      <c r="AQ53" s="196">
        <v>0</v>
      </c>
      <c r="AR53" s="196">
        <v>13.66</v>
      </c>
      <c r="AS53" s="196">
        <v>21.76</v>
      </c>
      <c r="AT53" s="196">
        <v>28.24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7.43</v>
      </c>
      <c r="L54" s="196">
        <v>87.32</v>
      </c>
      <c r="M54" s="196">
        <v>1.04</v>
      </c>
      <c r="N54" s="196">
        <v>0.67</v>
      </c>
      <c r="O54" s="196">
        <v>0</v>
      </c>
      <c r="P54" s="196">
        <v>1.42</v>
      </c>
      <c r="Q54" s="196">
        <v>0.39</v>
      </c>
      <c r="R54" s="196">
        <v>0.48</v>
      </c>
      <c r="S54" s="196">
        <v>5.21</v>
      </c>
      <c r="T54" s="196">
        <v>0</v>
      </c>
      <c r="U54" s="196">
        <v>0.78</v>
      </c>
      <c r="V54" s="196">
        <v>0.98</v>
      </c>
      <c r="W54" s="196">
        <v>0.39</v>
      </c>
      <c r="X54" s="196">
        <v>6.34</v>
      </c>
      <c r="Y54" s="196">
        <v>0</v>
      </c>
      <c r="Z54" s="196">
        <v>1.43</v>
      </c>
      <c r="AA54" s="196">
        <v>1.02</v>
      </c>
      <c r="AB54" s="196">
        <v>0</v>
      </c>
      <c r="AC54" s="196">
        <v>1.26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15.39</v>
      </c>
      <c r="AL54" s="196">
        <v>0</v>
      </c>
      <c r="AM54" s="196">
        <v>0</v>
      </c>
      <c r="AN54" s="196">
        <v>0</v>
      </c>
      <c r="AO54" s="196">
        <v>193.05</v>
      </c>
      <c r="AP54" s="196">
        <v>0</v>
      </c>
      <c r="AQ54" s="196">
        <v>0</v>
      </c>
      <c r="AR54" s="196">
        <v>13.66</v>
      </c>
      <c r="AS54" s="196">
        <v>21.76</v>
      </c>
      <c r="AT54" s="196">
        <v>28.24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7.43</v>
      </c>
      <c r="L55" s="196">
        <v>176.89</v>
      </c>
      <c r="M55" s="196">
        <v>1.04</v>
      </c>
      <c r="N55" s="196">
        <v>0.67</v>
      </c>
      <c r="O55" s="196">
        <v>0</v>
      </c>
      <c r="P55" s="196">
        <v>1.42</v>
      </c>
      <c r="Q55" s="196">
        <v>0.39</v>
      </c>
      <c r="R55" s="196">
        <v>0.48</v>
      </c>
      <c r="S55" s="196">
        <v>5.21</v>
      </c>
      <c r="T55" s="196">
        <v>0</v>
      </c>
      <c r="U55" s="196">
        <v>0.78</v>
      </c>
      <c r="V55" s="196">
        <v>0.98</v>
      </c>
      <c r="W55" s="196">
        <v>0.39</v>
      </c>
      <c r="X55" s="196">
        <v>6.34</v>
      </c>
      <c r="Y55" s="196">
        <v>0</v>
      </c>
      <c r="Z55" s="196">
        <v>1.43</v>
      </c>
      <c r="AA55" s="196">
        <v>1.02</v>
      </c>
      <c r="AB55" s="196">
        <v>0</v>
      </c>
      <c r="AC55" s="196">
        <v>1.26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15.39</v>
      </c>
      <c r="AL55" s="196">
        <v>0</v>
      </c>
      <c r="AM55" s="196">
        <v>0</v>
      </c>
      <c r="AN55" s="196">
        <v>0</v>
      </c>
      <c r="AO55" s="196">
        <v>193.05</v>
      </c>
      <c r="AP55" s="196">
        <v>0</v>
      </c>
      <c r="AQ55" s="196">
        <v>0</v>
      </c>
      <c r="AR55" s="196">
        <v>13.66</v>
      </c>
      <c r="AS55" s="196">
        <v>21.76</v>
      </c>
      <c r="AT55" s="196">
        <v>28.24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7.43</v>
      </c>
      <c r="L56" s="196">
        <v>226.97</v>
      </c>
      <c r="M56" s="196">
        <v>1.04</v>
      </c>
      <c r="N56" s="196">
        <v>0.67</v>
      </c>
      <c r="O56" s="196">
        <v>0</v>
      </c>
      <c r="P56" s="196">
        <v>1.42</v>
      </c>
      <c r="Q56" s="196">
        <v>0.39</v>
      </c>
      <c r="R56" s="196">
        <v>0.48</v>
      </c>
      <c r="S56" s="196">
        <v>5.21</v>
      </c>
      <c r="T56" s="196">
        <v>0</v>
      </c>
      <c r="U56" s="196">
        <v>0.78</v>
      </c>
      <c r="V56" s="196">
        <v>0.98</v>
      </c>
      <c r="W56" s="196">
        <v>0.39</v>
      </c>
      <c r="X56" s="196">
        <v>7.95</v>
      </c>
      <c r="Y56" s="196">
        <v>0</v>
      </c>
      <c r="Z56" s="196">
        <v>1.43</v>
      </c>
      <c r="AA56" s="196">
        <v>1.02</v>
      </c>
      <c r="AB56" s="196">
        <v>0</v>
      </c>
      <c r="AC56" s="196">
        <v>1.26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15.9</v>
      </c>
      <c r="AL56" s="196">
        <v>0</v>
      </c>
      <c r="AM56" s="196">
        <v>0</v>
      </c>
      <c r="AN56" s="196">
        <v>0</v>
      </c>
      <c r="AO56" s="196">
        <v>193.05</v>
      </c>
      <c r="AP56" s="196">
        <v>0</v>
      </c>
      <c r="AQ56" s="196">
        <v>0</v>
      </c>
      <c r="AR56" s="196">
        <v>13.66</v>
      </c>
      <c r="AS56" s="196">
        <v>21.76</v>
      </c>
      <c r="AT56" s="196">
        <v>28.24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7.43</v>
      </c>
      <c r="L57" s="196">
        <v>207.71</v>
      </c>
      <c r="M57" s="196">
        <v>1.04</v>
      </c>
      <c r="N57" s="196">
        <v>0.67</v>
      </c>
      <c r="O57" s="196">
        <v>0</v>
      </c>
      <c r="P57" s="196">
        <v>1.42</v>
      </c>
      <c r="Q57" s="196">
        <v>0.39</v>
      </c>
      <c r="R57" s="196">
        <v>0.48</v>
      </c>
      <c r="S57" s="196">
        <v>5.21</v>
      </c>
      <c r="T57" s="196">
        <v>0</v>
      </c>
      <c r="U57" s="196">
        <v>0.33</v>
      </c>
      <c r="V57" s="196">
        <v>0.98</v>
      </c>
      <c r="W57" s="196">
        <v>0.39</v>
      </c>
      <c r="X57" s="196">
        <v>7.95</v>
      </c>
      <c r="Y57" s="196">
        <v>0</v>
      </c>
      <c r="Z57" s="196">
        <v>1.43</v>
      </c>
      <c r="AA57" s="196">
        <v>1.02</v>
      </c>
      <c r="AB57" s="196">
        <v>0</v>
      </c>
      <c r="AC57" s="196">
        <v>1.26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19.61</v>
      </c>
      <c r="AL57" s="196">
        <v>0</v>
      </c>
      <c r="AM57" s="196">
        <v>0</v>
      </c>
      <c r="AN57" s="196">
        <v>0</v>
      </c>
      <c r="AO57" s="196">
        <v>193.05</v>
      </c>
      <c r="AP57" s="196">
        <v>0</v>
      </c>
      <c r="AQ57" s="196">
        <v>0</v>
      </c>
      <c r="AR57" s="196">
        <v>13.66</v>
      </c>
      <c r="AS57" s="196">
        <v>21.76</v>
      </c>
      <c r="AT57" s="196">
        <v>28.24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7.43</v>
      </c>
      <c r="L58" s="196">
        <v>176.89</v>
      </c>
      <c r="M58" s="196">
        <v>1.04</v>
      </c>
      <c r="N58" s="196">
        <v>0.67</v>
      </c>
      <c r="O58" s="196">
        <v>0</v>
      </c>
      <c r="P58" s="196">
        <v>1.42</v>
      </c>
      <c r="Q58" s="196">
        <v>0.39</v>
      </c>
      <c r="R58" s="196">
        <v>0.48</v>
      </c>
      <c r="S58" s="196">
        <v>5.21</v>
      </c>
      <c r="T58" s="196">
        <v>0</v>
      </c>
      <c r="U58" s="196">
        <v>0</v>
      </c>
      <c r="V58" s="196">
        <v>0.98</v>
      </c>
      <c r="W58" s="196">
        <v>0.39</v>
      </c>
      <c r="X58" s="196">
        <v>9.56</v>
      </c>
      <c r="Y58" s="196">
        <v>0</v>
      </c>
      <c r="Z58" s="196">
        <v>1.43</v>
      </c>
      <c r="AA58" s="196">
        <v>1.02</v>
      </c>
      <c r="AB58" s="196">
        <v>0</v>
      </c>
      <c r="AC58" s="196">
        <v>1.26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19.61</v>
      </c>
      <c r="AL58" s="196">
        <v>0</v>
      </c>
      <c r="AM58" s="196">
        <v>0</v>
      </c>
      <c r="AN58" s="196">
        <v>0</v>
      </c>
      <c r="AO58" s="196">
        <v>193.05</v>
      </c>
      <c r="AP58" s="196">
        <v>0</v>
      </c>
      <c r="AQ58" s="196">
        <v>0</v>
      </c>
      <c r="AR58" s="196">
        <v>13.66</v>
      </c>
      <c r="AS58" s="196">
        <v>21.76</v>
      </c>
      <c r="AT58" s="196">
        <v>28.24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7.43</v>
      </c>
      <c r="L59" s="196">
        <v>126.81</v>
      </c>
      <c r="M59" s="196">
        <v>1.04</v>
      </c>
      <c r="N59" s="196">
        <v>0.67</v>
      </c>
      <c r="O59" s="196">
        <v>0</v>
      </c>
      <c r="P59" s="196">
        <v>1.42</v>
      </c>
      <c r="Q59" s="196">
        <v>0.39</v>
      </c>
      <c r="R59" s="196">
        <v>0.48</v>
      </c>
      <c r="S59" s="196">
        <v>5.21</v>
      </c>
      <c r="T59" s="196">
        <v>0</v>
      </c>
      <c r="U59" s="196">
        <v>0</v>
      </c>
      <c r="V59" s="196">
        <v>0.98</v>
      </c>
      <c r="W59" s="196">
        <v>0.39</v>
      </c>
      <c r="X59" s="196">
        <v>9.56</v>
      </c>
      <c r="Y59" s="196">
        <v>0</v>
      </c>
      <c r="Z59" s="196">
        <v>1.43</v>
      </c>
      <c r="AA59" s="196">
        <v>1.02</v>
      </c>
      <c r="AB59" s="196">
        <v>0</v>
      </c>
      <c r="AC59" s="196">
        <v>1.26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19.61</v>
      </c>
      <c r="AL59" s="196">
        <v>0</v>
      </c>
      <c r="AM59" s="196">
        <v>0</v>
      </c>
      <c r="AN59" s="196">
        <v>0</v>
      </c>
      <c r="AO59" s="196">
        <v>193.05</v>
      </c>
      <c r="AP59" s="196">
        <v>0</v>
      </c>
      <c r="AQ59" s="196">
        <v>0</v>
      </c>
      <c r="AR59" s="196">
        <v>13.66</v>
      </c>
      <c r="AS59" s="196">
        <v>21.76</v>
      </c>
      <c r="AT59" s="196">
        <v>28.24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7.43</v>
      </c>
      <c r="L60" s="196">
        <v>126.81</v>
      </c>
      <c r="M60" s="196">
        <v>1.04</v>
      </c>
      <c r="N60" s="196">
        <v>0.67</v>
      </c>
      <c r="O60" s="196">
        <v>0</v>
      </c>
      <c r="P60" s="196">
        <v>1.42</v>
      </c>
      <c r="Q60" s="196">
        <v>0.39</v>
      </c>
      <c r="R60" s="196">
        <v>0.48</v>
      </c>
      <c r="S60" s="196">
        <v>5.21</v>
      </c>
      <c r="T60" s="196">
        <v>0</v>
      </c>
      <c r="U60" s="196">
        <v>0</v>
      </c>
      <c r="V60" s="196">
        <v>0.98</v>
      </c>
      <c r="W60" s="196">
        <v>0.39</v>
      </c>
      <c r="X60" s="196">
        <v>9.56</v>
      </c>
      <c r="Y60" s="196">
        <v>0</v>
      </c>
      <c r="Z60" s="196">
        <v>1.43</v>
      </c>
      <c r="AA60" s="196">
        <v>1.02</v>
      </c>
      <c r="AB60" s="196">
        <v>0</v>
      </c>
      <c r="AC60" s="196">
        <v>1.26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19.61</v>
      </c>
      <c r="AL60" s="196">
        <v>0</v>
      </c>
      <c r="AM60" s="196">
        <v>0</v>
      </c>
      <c r="AN60" s="196">
        <v>0</v>
      </c>
      <c r="AO60" s="196">
        <v>192.67</v>
      </c>
      <c r="AP60" s="196">
        <v>0</v>
      </c>
      <c r="AQ60" s="196">
        <v>0</v>
      </c>
      <c r="AR60" s="196">
        <v>13.66</v>
      </c>
      <c r="AS60" s="196">
        <v>21.76</v>
      </c>
      <c r="AT60" s="196">
        <v>28.24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7.43</v>
      </c>
      <c r="L61" s="196">
        <v>167.18</v>
      </c>
      <c r="M61" s="196">
        <v>1.04</v>
      </c>
      <c r="N61" s="196">
        <v>0.67</v>
      </c>
      <c r="O61" s="196">
        <v>0</v>
      </c>
      <c r="P61" s="196">
        <v>1.42</v>
      </c>
      <c r="Q61" s="196">
        <v>0.39</v>
      </c>
      <c r="R61" s="196">
        <v>0.48</v>
      </c>
      <c r="S61" s="196">
        <v>5.21</v>
      </c>
      <c r="T61" s="196">
        <v>0</v>
      </c>
      <c r="U61" s="196">
        <v>0</v>
      </c>
      <c r="V61" s="196">
        <v>0.98</v>
      </c>
      <c r="W61" s="196">
        <v>0.39</v>
      </c>
      <c r="X61" s="196">
        <v>11.17</v>
      </c>
      <c r="Y61" s="196">
        <v>0</v>
      </c>
      <c r="Z61" s="196">
        <v>1.43</v>
      </c>
      <c r="AA61" s="196">
        <v>1.02</v>
      </c>
      <c r="AB61" s="196">
        <v>0</v>
      </c>
      <c r="AC61" s="196">
        <v>1.26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19.61</v>
      </c>
      <c r="AL61" s="196">
        <v>0</v>
      </c>
      <c r="AM61" s="196">
        <v>0</v>
      </c>
      <c r="AN61" s="196">
        <v>0</v>
      </c>
      <c r="AO61" s="196">
        <v>192.67</v>
      </c>
      <c r="AP61" s="196">
        <v>0</v>
      </c>
      <c r="AQ61" s="196">
        <v>0</v>
      </c>
      <c r="AR61" s="196">
        <v>13.66</v>
      </c>
      <c r="AS61" s="196">
        <v>21.76</v>
      </c>
      <c r="AT61" s="196">
        <v>28.24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7.43</v>
      </c>
      <c r="L62" s="196">
        <v>162.16</v>
      </c>
      <c r="M62" s="196">
        <v>1.04</v>
      </c>
      <c r="N62" s="196">
        <v>0.67</v>
      </c>
      <c r="O62" s="196">
        <v>0</v>
      </c>
      <c r="P62" s="196">
        <v>1.42</v>
      </c>
      <c r="Q62" s="196">
        <v>0.39</v>
      </c>
      <c r="R62" s="196">
        <v>0.48</v>
      </c>
      <c r="S62" s="196">
        <v>5.21</v>
      </c>
      <c r="T62" s="196">
        <v>0</v>
      </c>
      <c r="U62" s="196">
        <v>0</v>
      </c>
      <c r="V62" s="196">
        <v>0.98</v>
      </c>
      <c r="W62" s="196">
        <v>0.39</v>
      </c>
      <c r="X62" s="196">
        <v>11.17</v>
      </c>
      <c r="Y62" s="196">
        <v>0</v>
      </c>
      <c r="Z62" s="196">
        <v>1.43</v>
      </c>
      <c r="AA62" s="196">
        <v>1.02</v>
      </c>
      <c r="AB62" s="196">
        <v>0</v>
      </c>
      <c r="AC62" s="196">
        <v>1.26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19.61</v>
      </c>
      <c r="AL62" s="196">
        <v>0</v>
      </c>
      <c r="AM62" s="196">
        <v>0</v>
      </c>
      <c r="AN62" s="196">
        <v>0</v>
      </c>
      <c r="AO62" s="196">
        <v>192.67</v>
      </c>
      <c r="AP62" s="196">
        <v>0</v>
      </c>
      <c r="AQ62" s="196">
        <v>0</v>
      </c>
      <c r="AR62" s="196">
        <v>13.66</v>
      </c>
      <c r="AS62" s="196">
        <v>21.76</v>
      </c>
      <c r="AT62" s="196">
        <v>28.24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7.43</v>
      </c>
      <c r="L63" s="196">
        <v>157.13999999999999</v>
      </c>
      <c r="M63" s="196">
        <v>1.04</v>
      </c>
      <c r="N63" s="196">
        <v>0.67</v>
      </c>
      <c r="O63" s="196">
        <v>0</v>
      </c>
      <c r="P63" s="196">
        <v>1.42</v>
      </c>
      <c r="Q63" s="196">
        <v>0.39</v>
      </c>
      <c r="R63" s="196">
        <v>0.48</v>
      </c>
      <c r="S63" s="196">
        <v>5.21</v>
      </c>
      <c r="T63" s="196">
        <v>0</v>
      </c>
      <c r="U63" s="196">
        <v>0</v>
      </c>
      <c r="V63" s="196">
        <v>0.98</v>
      </c>
      <c r="W63" s="196">
        <v>0.39</v>
      </c>
      <c r="X63" s="196">
        <v>11.17</v>
      </c>
      <c r="Y63" s="196">
        <v>0</v>
      </c>
      <c r="Z63" s="196">
        <v>1.43</v>
      </c>
      <c r="AA63" s="196">
        <v>1.02</v>
      </c>
      <c r="AB63" s="196">
        <v>0</v>
      </c>
      <c r="AC63" s="196">
        <v>1.26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15.9</v>
      </c>
      <c r="AL63" s="196">
        <v>0</v>
      </c>
      <c r="AM63" s="196">
        <v>0</v>
      </c>
      <c r="AN63" s="196">
        <v>0</v>
      </c>
      <c r="AO63" s="196">
        <v>192.67</v>
      </c>
      <c r="AP63" s="196">
        <v>0</v>
      </c>
      <c r="AQ63" s="196">
        <v>0</v>
      </c>
      <c r="AR63" s="196">
        <v>13.53</v>
      </c>
      <c r="AS63" s="196">
        <v>21.76</v>
      </c>
      <c r="AT63" s="196">
        <v>26.56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7.43</v>
      </c>
      <c r="L64" s="196">
        <v>147.11000000000001</v>
      </c>
      <c r="M64" s="196">
        <v>1.04</v>
      </c>
      <c r="N64" s="196">
        <v>0.67</v>
      </c>
      <c r="O64" s="196">
        <v>0</v>
      </c>
      <c r="P64" s="196">
        <v>1.42</v>
      </c>
      <c r="Q64" s="196">
        <v>0.39</v>
      </c>
      <c r="R64" s="196">
        <v>0.48</v>
      </c>
      <c r="S64" s="196">
        <v>5.21</v>
      </c>
      <c r="T64" s="196">
        <v>0</v>
      </c>
      <c r="U64" s="196">
        <v>0</v>
      </c>
      <c r="V64" s="196">
        <v>0.98</v>
      </c>
      <c r="W64" s="196">
        <v>0.39</v>
      </c>
      <c r="X64" s="196">
        <v>12.78</v>
      </c>
      <c r="Y64" s="196">
        <v>0</v>
      </c>
      <c r="Z64" s="196">
        <v>1.43</v>
      </c>
      <c r="AA64" s="196">
        <v>1.02</v>
      </c>
      <c r="AB64" s="196">
        <v>0</v>
      </c>
      <c r="AC64" s="196">
        <v>1.26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15.9</v>
      </c>
      <c r="AL64" s="196">
        <v>0</v>
      </c>
      <c r="AM64" s="196">
        <v>0</v>
      </c>
      <c r="AN64" s="196">
        <v>0</v>
      </c>
      <c r="AO64" s="196">
        <v>192.67</v>
      </c>
      <c r="AP64" s="196">
        <v>0</v>
      </c>
      <c r="AQ64" s="196">
        <v>0</v>
      </c>
      <c r="AR64" s="196">
        <v>13.53</v>
      </c>
      <c r="AS64" s="196">
        <v>21.76</v>
      </c>
      <c r="AT64" s="196">
        <v>26.56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7.43</v>
      </c>
      <c r="L65" s="196">
        <v>147.11000000000001</v>
      </c>
      <c r="M65" s="196">
        <v>1.04</v>
      </c>
      <c r="N65" s="196">
        <v>0.67</v>
      </c>
      <c r="O65" s="196">
        <v>0</v>
      </c>
      <c r="P65" s="196">
        <v>1.42</v>
      </c>
      <c r="Q65" s="196">
        <v>0.39</v>
      </c>
      <c r="R65" s="196">
        <v>0.48</v>
      </c>
      <c r="S65" s="196">
        <v>5.21</v>
      </c>
      <c r="T65" s="196">
        <v>0</v>
      </c>
      <c r="U65" s="196">
        <v>0</v>
      </c>
      <c r="V65" s="196">
        <v>0.98</v>
      </c>
      <c r="W65" s="196">
        <v>0.39</v>
      </c>
      <c r="X65" s="196">
        <v>14.39</v>
      </c>
      <c r="Y65" s="196">
        <v>0</v>
      </c>
      <c r="Z65" s="196">
        <v>1.43</v>
      </c>
      <c r="AA65" s="196">
        <v>1.02</v>
      </c>
      <c r="AB65" s="196">
        <v>0</v>
      </c>
      <c r="AC65" s="196">
        <v>1.26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15.9</v>
      </c>
      <c r="AL65" s="196">
        <v>0</v>
      </c>
      <c r="AM65" s="196">
        <v>0</v>
      </c>
      <c r="AN65" s="196">
        <v>0</v>
      </c>
      <c r="AO65" s="196">
        <v>192.67</v>
      </c>
      <c r="AP65" s="196">
        <v>0</v>
      </c>
      <c r="AQ65" s="196">
        <v>0</v>
      </c>
      <c r="AR65" s="196">
        <v>13.53</v>
      </c>
      <c r="AS65" s="196">
        <v>21.76</v>
      </c>
      <c r="AT65" s="196">
        <v>26.56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7.43</v>
      </c>
      <c r="L66" s="196">
        <v>117.01</v>
      </c>
      <c r="M66" s="196">
        <v>1.04</v>
      </c>
      <c r="N66" s="196">
        <v>0.67</v>
      </c>
      <c r="O66" s="196">
        <v>0</v>
      </c>
      <c r="P66" s="196">
        <v>1.42</v>
      </c>
      <c r="Q66" s="196">
        <v>0.39</v>
      </c>
      <c r="R66" s="196">
        <v>0.48</v>
      </c>
      <c r="S66" s="196">
        <v>5.21</v>
      </c>
      <c r="T66" s="196">
        <v>0</v>
      </c>
      <c r="U66" s="196">
        <v>0</v>
      </c>
      <c r="V66" s="196">
        <v>0.98</v>
      </c>
      <c r="W66" s="196">
        <v>0.39</v>
      </c>
      <c r="X66" s="196">
        <v>14.39</v>
      </c>
      <c r="Y66" s="196">
        <v>0</v>
      </c>
      <c r="Z66" s="196">
        <v>1.43</v>
      </c>
      <c r="AA66" s="196">
        <v>1.02</v>
      </c>
      <c r="AB66" s="196">
        <v>0</v>
      </c>
      <c r="AC66" s="196">
        <v>1.26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15.9</v>
      </c>
      <c r="AL66" s="196">
        <v>0</v>
      </c>
      <c r="AM66" s="196">
        <v>0</v>
      </c>
      <c r="AN66" s="196">
        <v>0</v>
      </c>
      <c r="AO66" s="196">
        <v>192.67</v>
      </c>
      <c r="AP66" s="196">
        <v>0</v>
      </c>
      <c r="AQ66" s="196">
        <v>0</v>
      </c>
      <c r="AR66" s="196">
        <v>13.53</v>
      </c>
      <c r="AS66" s="196">
        <v>21.76</v>
      </c>
      <c r="AT66" s="196">
        <v>26.56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0.35</v>
      </c>
      <c r="L67" s="196">
        <v>34.409999999999997</v>
      </c>
      <c r="M67" s="196">
        <v>1.04</v>
      </c>
      <c r="N67" s="196">
        <v>0.67</v>
      </c>
      <c r="O67" s="196">
        <v>0</v>
      </c>
      <c r="P67" s="196">
        <v>1.42</v>
      </c>
      <c r="Q67" s="196">
        <v>0.12</v>
      </c>
      <c r="R67" s="196">
        <v>0.48</v>
      </c>
      <c r="S67" s="196">
        <v>0.3</v>
      </c>
      <c r="T67" s="196">
        <v>0</v>
      </c>
      <c r="U67" s="196">
        <v>0</v>
      </c>
      <c r="V67" s="196">
        <v>0.98</v>
      </c>
      <c r="W67" s="196">
        <v>0.39</v>
      </c>
      <c r="X67" s="196">
        <v>16.2</v>
      </c>
      <c r="Y67" s="196">
        <v>0</v>
      </c>
      <c r="Z67" s="196">
        <v>1.43</v>
      </c>
      <c r="AA67" s="196">
        <v>1.02</v>
      </c>
      <c r="AB67" s="196">
        <v>0</v>
      </c>
      <c r="AC67" s="196">
        <v>1.26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1.0900000000000001</v>
      </c>
      <c r="AL67" s="196">
        <v>0</v>
      </c>
      <c r="AM67" s="196">
        <v>0</v>
      </c>
      <c r="AN67" s="196">
        <v>0</v>
      </c>
      <c r="AO67" s="196">
        <v>192.67</v>
      </c>
      <c r="AP67" s="196">
        <v>0</v>
      </c>
      <c r="AQ67" s="196">
        <v>0</v>
      </c>
      <c r="AR67" s="196">
        <v>13.37</v>
      </c>
      <c r="AS67" s="196">
        <v>21.76</v>
      </c>
      <c r="AT67" s="196">
        <v>26.56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0.35</v>
      </c>
      <c r="L68" s="196">
        <v>21.35</v>
      </c>
      <c r="M68" s="196">
        <v>1.04</v>
      </c>
      <c r="N68" s="196">
        <v>0.67</v>
      </c>
      <c r="O68" s="196">
        <v>0</v>
      </c>
      <c r="P68" s="196">
        <v>1.42</v>
      </c>
      <c r="Q68" s="196">
        <v>0.12</v>
      </c>
      <c r="R68" s="196">
        <v>0.48</v>
      </c>
      <c r="S68" s="196">
        <v>0.3</v>
      </c>
      <c r="T68" s="196">
        <v>0</v>
      </c>
      <c r="U68" s="196">
        <v>0</v>
      </c>
      <c r="V68" s="196">
        <v>0.98</v>
      </c>
      <c r="W68" s="196">
        <v>0.39</v>
      </c>
      <c r="X68" s="196">
        <v>16.2</v>
      </c>
      <c r="Y68" s="196">
        <v>0</v>
      </c>
      <c r="Z68" s="196">
        <v>1.43</v>
      </c>
      <c r="AA68" s="196">
        <v>1.02</v>
      </c>
      <c r="AB68" s="196">
        <v>0</v>
      </c>
      <c r="AC68" s="196">
        <v>1.26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1.0900000000000001</v>
      </c>
      <c r="AL68" s="196">
        <v>0</v>
      </c>
      <c r="AM68" s="196">
        <v>0</v>
      </c>
      <c r="AN68" s="196">
        <v>0</v>
      </c>
      <c r="AO68" s="196">
        <v>193.05</v>
      </c>
      <c r="AP68" s="196">
        <v>0</v>
      </c>
      <c r="AQ68" s="196">
        <v>0</v>
      </c>
      <c r="AR68" s="196">
        <v>13.37</v>
      </c>
      <c r="AS68" s="196">
        <v>21.76</v>
      </c>
      <c r="AT68" s="196">
        <v>26.56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0.35</v>
      </c>
      <c r="L69" s="196">
        <v>21.35</v>
      </c>
      <c r="M69" s="196">
        <v>1.04</v>
      </c>
      <c r="N69" s="196">
        <v>0.67</v>
      </c>
      <c r="O69" s="196">
        <v>0</v>
      </c>
      <c r="P69" s="196">
        <v>1.42</v>
      </c>
      <c r="Q69" s="196">
        <v>0.12</v>
      </c>
      <c r="R69" s="196">
        <v>0.48</v>
      </c>
      <c r="S69" s="196">
        <v>0.3</v>
      </c>
      <c r="T69" s="196">
        <v>0</v>
      </c>
      <c r="U69" s="196">
        <v>0</v>
      </c>
      <c r="V69" s="196">
        <v>0.98</v>
      </c>
      <c r="W69" s="196">
        <v>0.39</v>
      </c>
      <c r="X69" s="196">
        <v>16.2</v>
      </c>
      <c r="Y69" s="196">
        <v>0</v>
      </c>
      <c r="Z69" s="196">
        <v>1.43</v>
      </c>
      <c r="AA69" s="196">
        <v>1.02</v>
      </c>
      <c r="AB69" s="196">
        <v>0</v>
      </c>
      <c r="AC69" s="196">
        <v>1.26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21.21</v>
      </c>
      <c r="AI69" s="196">
        <v>14.46</v>
      </c>
      <c r="AJ69" s="196">
        <v>0</v>
      </c>
      <c r="AK69" s="196">
        <v>1.0900000000000001</v>
      </c>
      <c r="AL69" s="196">
        <v>0</v>
      </c>
      <c r="AM69" s="196">
        <v>0</v>
      </c>
      <c r="AN69" s="196">
        <v>0</v>
      </c>
      <c r="AO69" s="196">
        <v>173.05</v>
      </c>
      <c r="AP69" s="196">
        <v>0</v>
      </c>
      <c r="AQ69" s="196">
        <v>0</v>
      </c>
      <c r="AR69" s="196">
        <v>13.37</v>
      </c>
      <c r="AS69" s="196">
        <v>21.76</v>
      </c>
      <c r="AT69" s="196">
        <v>26.56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0.35</v>
      </c>
      <c r="L70" s="196">
        <v>21.35</v>
      </c>
      <c r="M70" s="196">
        <v>1.04</v>
      </c>
      <c r="N70" s="196">
        <v>0.67</v>
      </c>
      <c r="O70" s="196">
        <v>0</v>
      </c>
      <c r="P70" s="196">
        <v>1.42</v>
      </c>
      <c r="Q70" s="196">
        <v>0.12</v>
      </c>
      <c r="R70" s="196">
        <v>0.48</v>
      </c>
      <c r="S70" s="196">
        <v>0.3</v>
      </c>
      <c r="T70" s="196">
        <v>0</v>
      </c>
      <c r="U70" s="196">
        <v>0</v>
      </c>
      <c r="V70" s="196">
        <v>0.98</v>
      </c>
      <c r="W70" s="196">
        <v>0.39</v>
      </c>
      <c r="X70" s="196">
        <v>16.2</v>
      </c>
      <c r="Y70" s="196">
        <v>0</v>
      </c>
      <c r="Z70" s="196">
        <v>1.43</v>
      </c>
      <c r="AA70" s="196">
        <v>1.02</v>
      </c>
      <c r="AB70" s="196">
        <v>0</v>
      </c>
      <c r="AC70" s="196">
        <v>1.26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21.21</v>
      </c>
      <c r="AI70" s="196">
        <v>14.46</v>
      </c>
      <c r="AJ70" s="196">
        <v>0</v>
      </c>
      <c r="AK70" s="196">
        <v>1.0900000000000001</v>
      </c>
      <c r="AL70" s="196">
        <v>0</v>
      </c>
      <c r="AM70" s="196">
        <v>0</v>
      </c>
      <c r="AN70" s="196">
        <v>0</v>
      </c>
      <c r="AO70" s="196">
        <v>173.23</v>
      </c>
      <c r="AP70" s="196">
        <v>0</v>
      </c>
      <c r="AQ70" s="196">
        <v>0</v>
      </c>
      <c r="AR70" s="196">
        <v>13.37</v>
      </c>
      <c r="AS70" s="196">
        <v>21.76</v>
      </c>
      <c r="AT70" s="196">
        <v>28.24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0.35</v>
      </c>
      <c r="L71" s="196">
        <v>21.35</v>
      </c>
      <c r="M71" s="196">
        <v>1.04</v>
      </c>
      <c r="N71" s="196">
        <v>0.67</v>
      </c>
      <c r="O71" s="196">
        <v>0</v>
      </c>
      <c r="P71" s="196">
        <v>1.42</v>
      </c>
      <c r="Q71" s="196">
        <v>0.12</v>
      </c>
      <c r="R71" s="196">
        <v>0.48</v>
      </c>
      <c r="S71" s="196">
        <v>0.3</v>
      </c>
      <c r="T71" s="196">
        <v>0</v>
      </c>
      <c r="U71" s="196">
        <v>0</v>
      </c>
      <c r="V71" s="196">
        <v>0.98</v>
      </c>
      <c r="W71" s="196">
        <v>0.39</v>
      </c>
      <c r="X71" s="196">
        <v>16.2</v>
      </c>
      <c r="Y71" s="196">
        <v>0</v>
      </c>
      <c r="Z71" s="196">
        <v>1.43</v>
      </c>
      <c r="AA71" s="196">
        <v>1.02</v>
      </c>
      <c r="AB71" s="196">
        <v>0</v>
      </c>
      <c r="AC71" s="196">
        <v>1.26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21.21</v>
      </c>
      <c r="AI71" s="196">
        <v>14.46</v>
      </c>
      <c r="AJ71" s="196">
        <v>0</v>
      </c>
      <c r="AK71" s="196">
        <v>1.0900000000000001</v>
      </c>
      <c r="AL71" s="196">
        <v>0</v>
      </c>
      <c r="AM71" s="196">
        <v>0</v>
      </c>
      <c r="AN71" s="196">
        <v>0</v>
      </c>
      <c r="AO71" s="196">
        <v>173.05</v>
      </c>
      <c r="AP71" s="196">
        <v>0</v>
      </c>
      <c r="AQ71" s="196">
        <v>0</v>
      </c>
      <c r="AR71" s="196">
        <v>13.37</v>
      </c>
      <c r="AS71" s="196">
        <v>21.76</v>
      </c>
      <c r="AT71" s="196">
        <v>28.24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0.35</v>
      </c>
      <c r="L72" s="196">
        <v>21.35</v>
      </c>
      <c r="M72" s="196">
        <v>1.04</v>
      </c>
      <c r="N72" s="196">
        <v>0.67</v>
      </c>
      <c r="O72" s="196">
        <v>0</v>
      </c>
      <c r="P72" s="196">
        <v>1.42</v>
      </c>
      <c r="Q72" s="196">
        <v>0.12</v>
      </c>
      <c r="R72" s="196">
        <v>0.48</v>
      </c>
      <c r="S72" s="196">
        <v>0.3</v>
      </c>
      <c r="T72" s="196">
        <v>0</v>
      </c>
      <c r="U72" s="196">
        <v>0</v>
      </c>
      <c r="V72" s="196">
        <v>0.98</v>
      </c>
      <c r="W72" s="196">
        <v>0.39</v>
      </c>
      <c r="X72" s="196">
        <v>16.2</v>
      </c>
      <c r="Y72" s="196">
        <v>0</v>
      </c>
      <c r="Z72" s="196">
        <v>1.43</v>
      </c>
      <c r="AA72" s="196">
        <v>1.02</v>
      </c>
      <c r="AB72" s="196">
        <v>0</v>
      </c>
      <c r="AC72" s="196">
        <v>1.26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21.21</v>
      </c>
      <c r="AI72" s="196">
        <v>14.46</v>
      </c>
      <c r="AJ72" s="196">
        <v>0</v>
      </c>
      <c r="AK72" s="196">
        <v>1.0900000000000001</v>
      </c>
      <c r="AL72" s="196">
        <v>0</v>
      </c>
      <c r="AM72" s="196">
        <v>0</v>
      </c>
      <c r="AN72" s="196">
        <v>0</v>
      </c>
      <c r="AO72" s="196">
        <v>174.55</v>
      </c>
      <c r="AP72" s="196">
        <v>0</v>
      </c>
      <c r="AQ72" s="196">
        <v>0</v>
      </c>
      <c r="AR72" s="196">
        <v>13.37</v>
      </c>
      <c r="AS72" s="196">
        <v>21.76</v>
      </c>
      <c r="AT72" s="196">
        <v>28.24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0.35</v>
      </c>
      <c r="L73" s="196">
        <v>21.35</v>
      </c>
      <c r="M73" s="196">
        <v>1.04</v>
      </c>
      <c r="N73" s="196">
        <v>0.67</v>
      </c>
      <c r="O73" s="196">
        <v>0</v>
      </c>
      <c r="P73" s="196">
        <v>1.42</v>
      </c>
      <c r="Q73" s="196">
        <v>0.12</v>
      </c>
      <c r="R73" s="196">
        <v>0.48</v>
      </c>
      <c r="S73" s="196">
        <v>0.3</v>
      </c>
      <c r="T73" s="196">
        <v>0</v>
      </c>
      <c r="U73" s="196">
        <v>0</v>
      </c>
      <c r="V73" s="196">
        <v>0.98</v>
      </c>
      <c r="W73" s="196">
        <v>0.39</v>
      </c>
      <c r="X73" s="196">
        <v>16.2</v>
      </c>
      <c r="Y73" s="196">
        <v>0</v>
      </c>
      <c r="Z73" s="196">
        <v>1.43</v>
      </c>
      <c r="AA73" s="196">
        <v>1.02</v>
      </c>
      <c r="AB73" s="196">
        <v>0</v>
      </c>
      <c r="AC73" s="196">
        <v>1.26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21.21</v>
      </c>
      <c r="AI73" s="196">
        <v>14.46</v>
      </c>
      <c r="AJ73" s="196">
        <v>0</v>
      </c>
      <c r="AK73" s="196">
        <v>1.0900000000000001</v>
      </c>
      <c r="AL73" s="196">
        <v>0</v>
      </c>
      <c r="AM73" s="196">
        <v>0</v>
      </c>
      <c r="AN73" s="196">
        <v>0</v>
      </c>
      <c r="AO73" s="196">
        <v>174.55</v>
      </c>
      <c r="AP73" s="196">
        <v>0</v>
      </c>
      <c r="AQ73" s="196">
        <v>0</v>
      </c>
      <c r="AR73" s="196">
        <v>13.37</v>
      </c>
      <c r="AS73" s="196">
        <v>21.76</v>
      </c>
      <c r="AT73" s="196">
        <v>28.24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0.35</v>
      </c>
      <c r="L74" s="196">
        <v>21.35</v>
      </c>
      <c r="M74" s="196">
        <v>1.04</v>
      </c>
      <c r="N74" s="196">
        <v>0.67</v>
      </c>
      <c r="O74" s="196">
        <v>0</v>
      </c>
      <c r="P74" s="196">
        <v>1.42</v>
      </c>
      <c r="Q74" s="196">
        <v>0.12</v>
      </c>
      <c r="R74" s="196">
        <v>0.48</v>
      </c>
      <c r="S74" s="196">
        <v>0.3</v>
      </c>
      <c r="T74" s="196">
        <v>0</v>
      </c>
      <c r="U74" s="196">
        <v>0</v>
      </c>
      <c r="V74" s="196">
        <v>0.98</v>
      </c>
      <c r="W74" s="196">
        <v>0.39</v>
      </c>
      <c r="X74" s="196">
        <v>16.2</v>
      </c>
      <c r="Y74" s="196">
        <v>0</v>
      </c>
      <c r="Z74" s="196">
        <v>1.43</v>
      </c>
      <c r="AA74" s="196">
        <v>1.02</v>
      </c>
      <c r="AB74" s="196">
        <v>0</v>
      </c>
      <c r="AC74" s="196">
        <v>1.26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21.21</v>
      </c>
      <c r="AI74" s="196">
        <v>14.46</v>
      </c>
      <c r="AJ74" s="196">
        <v>0</v>
      </c>
      <c r="AK74" s="196">
        <v>1.0900000000000001</v>
      </c>
      <c r="AL74" s="196">
        <v>0</v>
      </c>
      <c r="AM74" s="196">
        <v>0</v>
      </c>
      <c r="AN74" s="196">
        <v>0</v>
      </c>
      <c r="AO74" s="196">
        <v>174.55</v>
      </c>
      <c r="AP74" s="196">
        <v>0</v>
      </c>
      <c r="AQ74" s="196">
        <v>0</v>
      </c>
      <c r="AR74" s="196">
        <v>13.37</v>
      </c>
      <c r="AS74" s="196">
        <v>21.76</v>
      </c>
      <c r="AT74" s="196">
        <v>28.24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0.35</v>
      </c>
      <c r="L75" s="196">
        <v>21.35</v>
      </c>
      <c r="M75" s="196">
        <v>1.04</v>
      </c>
      <c r="N75" s="196">
        <v>0.67</v>
      </c>
      <c r="O75" s="196">
        <v>0</v>
      </c>
      <c r="P75" s="196">
        <v>1.42</v>
      </c>
      <c r="Q75" s="196">
        <v>0.12</v>
      </c>
      <c r="R75" s="196">
        <v>0.48</v>
      </c>
      <c r="S75" s="196">
        <v>0.3</v>
      </c>
      <c r="T75" s="196">
        <v>0</v>
      </c>
      <c r="U75" s="196">
        <v>0</v>
      </c>
      <c r="V75" s="196">
        <v>0.98</v>
      </c>
      <c r="W75" s="196">
        <v>0.39</v>
      </c>
      <c r="X75" s="196">
        <v>16.2</v>
      </c>
      <c r="Y75" s="196">
        <v>0</v>
      </c>
      <c r="Z75" s="196">
        <v>1.43</v>
      </c>
      <c r="AA75" s="196">
        <v>1.02</v>
      </c>
      <c r="AB75" s="196">
        <v>0</v>
      </c>
      <c r="AC75" s="196">
        <v>2.27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21.21</v>
      </c>
      <c r="AI75" s="196">
        <v>14.46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180.04</v>
      </c>
      <c r="AP75" s="196">
        <v>0</v>
      </c>
      <c r="AQ75" s="196">
        <v>0</v>
      </c>
      <c r="AR75" s="196">
        <v>13.21</v>
      </c>
      <c r="AS75" s="196">
        <v>21.76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0.35</v>
      </c>
      <c r="L76" s="196">
        <v>21.35</v>
      </c>
      <c r="M76" s="196">
        <v>1.04</v>
      </c>
      <c r="N76" s="196">
        <v>0.67</v>
      </c>
      <c r="O76" s="196">
        <v>0</v>
      </c>
      <c r="P76" s="196">
        <v>1.42</v>
      </c>
      <c r="Q76" s="196">
        <v>0.12</v>
      </c>
      <c r="R76" s="196">
        <v>0.48</v>
      </c>
      <c r="S76" s="196">
        <v>0.3</v>
      </c>
      <c r="T76" s="196">
        <v>0</v>
      </c>
      <c r="U76" s="196">
        <v>0</v>
      </c>
      <c r="V76" s="196">
        <v>0.98</v>
      </c>
      <c r="W76" s="196">
        <v>0.39</v>
      </c>
      <c r="X76" s="196">
        <v>16.2</v>
      </c>
      <c r="Y76" s="196">
        <v>0</v>
      </c>
      <c r="Z76" s="196">
        <v>1.43</v>
      </c>
      <c r="AA76" s="196">
        <v>1.02</v>
      </c>
      <c r="AB76" s="196">
        <v>0</v>
      </c>
      <c r="AC76" s="196">
        <v>2.27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21.21</v>
      </c>
      <c r="AI76" s="196">
        <v>14.46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180.04</v>
      </c>
      <c r="AP76" s="196">
        <v>0</v>
      </c>
      <c r="AQ76" s="196">
        <v>0</v>
      </c>
      <c r="AR76" s="196">
        <v>13.21</v>
      </c>
      <c r="AS76" s="196">
        <v>21.76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0.35</v>
      </c>
      <c r="L77" s="196">
        <v>21.35</v>
      </c>
      <c r="M77" s="196">
        <v>1.04</v>
      </c>
      <c r="N77" s="196">
        <v>0.67</v>
      </c>
      <c r="O77" s="196">
        <v>0</v>
      </c>
      <c r="P77" s="196">
        <v>1.42</v>
      </c>
      <c r="Q77" s="196">
        <v>0.12</v>
      </c>
      <c r="R77" s="196">
        <v>0.48</v>
      </c>
      <c r="S77" s="196">
        <v>0.3</v>
      </c>
      <c r="T77" s="196">
        <v>0</v>
      </c>
      <c r="U77" s="196">
        <v>0</v>
      </c>
      <c r="V77" s="196">
        <v>0.98</v>
      </c>
      <c r="W77" s="196">
        <v>0.39</v>
      </c>
      <c r="X77" s="196">
        <v>16.2</v>
      </c>
      <c r="Y77" s="196">
        <v>0</v>
      </c>
      <c r="Z77" s="196">
        <v>1.43</v>
      </c>
      <c r="AA77" s="196">
        <v>1.02</v>
      </c>
      <c r="AB77" s="196">
        <v>0</v>
      </c>
      <c r="AC77" s="196">
        <v>2.27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21.21</v>
      </c>
      <c r="AI77" s="196">
        <v>14.46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179.61</v>
      </c>
      <c r="AP77" s="196">
        <v>0</v>
      </c>
      <c r="AQ77" s="196">
        <v>0</v>
      </c>
      <c r="AR77" s="196">
        <v>13.21</v>
      </c>
      <c r="AS77" s="196">
        <v>21.76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0.35</v>
      </c>
      <c r="L78" s="196">
        <v>21.35</v>
      </c>
      <c r="M78" s="196">
        <v>1.04</v>
      </c>
      <c r="N78" s="196">
        <v>0.67</v>
      </c>
      <c r="O78" s="196">
        <v>0</v>
      </c>
      <c r="P78" s="196">
        <v>1.42</v>
      </c>
      <c r="Q78" s="196">
        <v>0.12</v>
      </c>
      <c r="R78" s="196">
        <v>0.48</v>
      </c>
      <c r="S78" s="196">
        <v>0.3</v>
      </c>
      <c r="T78" s="196">
        <v>0</v>
      </c>
      <c r="U78" s="196">
        <v>0</v>
      </c>
      <c r="V78" s="196">
        <v>0.98</v>
      </c>
      <c r="W78" s="196">
        <v>0.39</v>
      </c>
      <c r="X78" s="196">
        <v>16.2</v>
      </c>
      <c r="Y78" s="196">
        <v>0</v>
      </c>
      <c r="Z78" s="196">
        <v>1.43</v>
      </c>
      <c r="AA78" s="196">
        <v>1.02</v>
      </c>
      <c r="AB78" s="196">
        <v>0</v>
      </c>
      <c r="AC78" s="196">
        <v>2.27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21.21</v>
      </c>
      <c r="AI78" s="196">
        <v>14.46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179.27</v>
      </c>
      <c r="AP78" s="196">
        <v>0</v>
      </c>
      <c r="AQ78" s="196">
        <v>0</v>
      </c>
      <c r="AR78" s="196">
        <v>13.21</v>
      </c>
      <c r="AS78" s="196">
        <v>21.76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0.35</v>
      </c>
      <c r="L79" s="196">
        <v>21.35</v>
      </c>
      <c r="M79" s="196">
        <v>1.04</v>
      </c>
      <c r="N79" s="196">
        <v>0.67</v>
      </c>
      <c r="O79" s="196">
        <v>0</v>
      </c>
      <c r="P79" s="196">
        <v>1.42</v>
      </c>
      <c r="Q79" s="196">
        <v>0.12</v>
      </c>
      <c r="R79" s="196">
        <v>0.48</v>
      </c>
      <c r="S79" s="196">
        <v>0.3</v>
      </c>
      <c r="T79" s="196">
        <v>0</v>
      </c>
      <c r="U79" s="196">
        <v>0</v>
      </c>
      <c r="V79" s="196">
        <v>0.98</v>
      </c>
      <c r="W79" s="196">
        <v>0.39</v>
      </c>
      <c r="X79" s="196">
        <v>16.2</v>
      </c>
      <c r="Y79" s="196">
        <v>0</v>
      </c>
      <c r="Z79" s="196">
        <v>1.43</v>
      </c>
      <c r="AA79" s="196">
        <v>1.02</v>
      </c>
      <c r="AB79" s="196">
        <v>0</v>
      </c>
      <c r="AC79" s="196">
        <v>2.27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21.21</v>
      </c>
      <c r="AI79" s="196">
        <v>14.46</v>
      </c>
      <c r="AJ79" s="196">
        <v>0</v>
      </c>
      <c r="AK79" s="196">
        <v>1.0900000000000001</v>
      </c>
      <c r="AL79" s="196">
        <v>0</v>
      </c>
      <c r="AM79" s="196">
        <v>0</v>
      </c>
      <c r="AN79" s="196">
        <v>0</v>
      </c>
      <c r="AO79" s="196">
        <v>178.49</v>
      </c>
      <c r="AP79" s="196">
        <v>0</v>
      </c>
      <c r="AQ79" s="196">
        <v>0</v>
      </c>
      <c r="AR79" s="196">
        <v>13.21</v>
      </c>
      <c r="AS79" s="196">
        <v>21.92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0.35</v>
      </c>
      <c r="L80" s="196">
        <v>21.35</v>
      </c>
      <c r="M80" s="196">
        <v>1.04</v>
      </c>
      <c r="N80" s="196">
        <v>0.67</v>
      </c>
      <c r="O80" s="196">
        <v>0</v>
      </c>
      <c r="P80" s="196">
        <v>1.42</v>
      </c>
      <c r="Q80" s="196">
        <v>0.12</v>
      </c>
      <c r="R80" s="196">
        <v>0.48</v>
      </c>
      <c r="S80" s="196">
        <v>0.3</v>
      </c>
      <c r="T80" s="196">
        <v>0</v>
      </c>
      <c r="U80" s="196">
        <v>0</v>
      </c>
      <c r="V80" s="196">
        <v>0.98</v>
      </c>
      <c r="W80" s="196">
        <v>0.39</v>
      </c>
      <c r="X80" s="196">
        <v>16.2</v>
      </c>
      <c r="Y80" s="196">
        <v>0</v>
      </c>
      <c r="Z80" s="196">
        <v>1.43</v>
      </c>
      <c r="AA80" s="196">
        <v>1.02</v>
      </c>
      <c r="AB80" s="196">
        <v>0</v>
      </c>
      <c r="AC80" s="196">
        <v>2.27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21.21</v>
      </c>
      <c r="AI80" s="196">
        <v>14.46</v>
      </c>
      <c r="AJ80" s="196">
        <v>0</v>
      </c>
      <c r="AK80" s="196">
        <v>1.0900000000000001</v>
      </c>
      <c r="AL80" s="196">
        <v>0</v>
      </c>
      <c r="AM80" s="196">
        <v>0</v>
      </c>
      <c r="AN80" s="196">
        <v>0</v>
      </c>
      <c r="AO80" s="196">
        <v>178.49</v>
      </c>
      <c r="AP80" s="196">
        <v>0</v>
      </c>
      <c r="AQ80" s="196">
        <v>0</v>
      </c>
      <c r="AR80" s="196">
        <v>13.21</v>
      </c>
      <c r="AS80" s="196">
        <v>21.92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0.35</v>
      </c>
      <c r="L81" s="196">
        <v>21.35</v>
      </c>
      <c r="M81" s="196">
        <v>1.04</v>
      </c>
      <c r="N81" s="196">
        <v>0.67</v>
      </c>
      <c r="O81" s="196">
        <v>0</v>
      </c>
      <c r="P81" s="196">
        <v>1.42</v>
      </c>
      <c r="Q81" s="196">
        <v>0.12</v>
      </c>
      <c r="R81" s="196">
        <v>0.48</v>
      </c>
      <c r="S81" s="196">
        <v>0.3</v>
      </c>
      <c r="T81" s="196">
        <v>0</v>
      </c>
      <c r="U81" s="196">
        <v>0</v>
      </c>
      <c r="V81" s="196">
        <v>0.98</v>
      </c>
      <c r="W81" s="196">
        <v>0.39</v>
      </c>
      <c r="X81" s="196">
        <v>16.2</v>
      </c>
      <c r="Y81" s="196">
        <v>0</v>
      </c>
      <c r="Z81" s="196">
        <v>1.43</v>
      </c>
      <c r="AA81" s="196">
        <v>1.02</v>
      </c>
      <c r="AB81" s="196">
        <v>0</v>
      </c>
      <c r="AC81" s="196">
        <v>2.27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1.0900000000000001</v>
      </c>
      <c r="AL81" s="196">
        <v>0</v>
      </c>
      <c r="AM81" s="196">
        <v>0</v>
      </c>
      <c r="AN81" s="196">
        <v>0</v>
      </c>
      <c r="AO81" s="196">
        <v>178.49</v>
      </c>
      <c r="AP81" s="196">
        <v>0</v>
      </c>
      <c r="AQ81" s="196">
        <v>0</v>
      </c>
      <c r="AR81" s="196">
        <v>13.21</v>
      </c>
      <c r="AS81" s="196">
        <v>21.92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0.35</v>
      </c>
      <c r="L82" s="196">
        <v>21.35</v>
      </c>
      <c r="M82" s="196">
        <v>1.04</v>
      </c>
      <c r="N82" s="196">
        <v>0.67</v>
      </c>
      <c r="O82" s="196">
        <v>0</v>
      </c>
      <c r="P82" s="196">
        <v>1.42</v>
      </c>
      <c r="Q82" s="196">
        <v>0.12</v>
      </c>
      <c r="R82" s="196">
        <v>0.48</v>
      </c>
      <c r="S82" s="196">
        <v>0.3</v>
      </c>
      <c r="T82" s="196">
        <v>0</v>
      </c>
      <c r="U82" s="196">
        <v>0</v>
      </c>
      <c r="V82" s="196">
        <v>0.98</v>
      </c>
      <c r="W82" s="196">
        <v>0.39</v>
      </c>
      <c r="X82" s="196">
        <v>16.2</v>
      </c>
      <c r="Y82" s="196">
        <v>0</v>
      </c>
      <c r="Z82" s="196">
        <v>1.43</v>
      </c>
      <c r="AA82" s="196">
        <v>1.02</v>
      </c>
      <c r="AB82" s="196">
        <v>0</v>
      </c>
      <c r="AC82" s="196">
        <v>2.27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1.0900000000000001</v>
      </c>
      <c r="AL82" s="196">
        <v>0</v>
      </c>
      <c r="AM82" s="196">
        <v>0</v>
      </c>
      <c r="AN82" s="196">
        <v>0</v>
      </c>
      <c r="AO82" s="196">
        <v>178.49</v>
      </c>
      <c r="AP82" s="196">
        <v>0</v>
      </c>
      <c r="AQ82" s="196">
        <v>0</v>
      </c>
      <c r="AR82" s="196">
        <v>13.21</v>
      </c>
      <c r="AS82" s="196">
        <v>21.92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0.35</v>
      </c>
      <c r="L83" s="196">
        <v>21.35</v>
      </c>
      <c r="M83" s="196">
        <v>1.04</v>
      </c>
      <c r="N83" s="196">
        <v>0.67</v>
      </c>
      <c r="O83" s="196">
        <v>0</v>
      </c>
      <c r="P83" s="196">
        <v>1.42</v>
      </c>
      <c r="Q83" s="196">
        <v>0.12</v>
      </c>
      <c r="R83" s="196">
        <v>0.48</v>
      </c>
      <c r="S83" s="196">
        <v>0.3</v>
      </c>
      <c r="T83" s="196">
        <v>0</v>
      </c>
      <c r="U83" s="196">
        <v>0</v>
      </c>
      <c r="V83" s="196">
        <v>0.98</v>
      </c>
      <c r="W83" s="196">
        <v>0.39</v>
      </c>
      <c r="X83" s="196">
        <v>16.2</v>
      </c>
      <c r="Y83" s="196">
        <v>0</v>
      </c>
      <c r="Z83" s="196">
        <v>1.43</v>
      </c>
      <c r="AA83" s="196">
        <v>1.02</v>
      </c>
      <c r="AB83" s="196">
        <v>0</v>
      </c>
      <c r="AC83" s="196">
        <v>2.27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1.0900000000000001</v>
      </c>
      <c r="AL83" s="196">
        <v>0</v>
      </c>
      <c r="AM83" s="196">
        <v>0</v>
      </c>
      <c r="AN83" s="196">
        <v>0</v>
      </c>
      <c r="AO83" s="196">
        <v>198.49</v>
      </c>
      <c r="AP83" s="196">
        <v>0</v>
      </c>
      <c r="AQ83" s="196">
        <v>0</v>
      </c>
      <c r="AR83" s="196">
        <v>13.21</v>
      </c>
      <c r="AS83" s="196">
        <v>21.92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0.35</v>
      </c>
      <c r="L84" s="196">
        <v>21.35</v>
      </c>
      <c r="M84" s="196">
        <v>1.04</v>
      </c>
      <c r="N84" s="196">
        <v>0.67</v>
      </c>
      <c r="O84" s="196">
        <v>0</v>
      </c>
      <c r="P84" s="196">
        <v>1.42</v>
      </c>
      <c r="Q84" s="196">
        <v>0.13</v>
      </c>
      <c r="R84" s="196">
        <v>0.48</v>
      </c>
      <c r="S84" s="196">
        <v>0.3</v>
      </c>
      <c r="T84" s="196">
        <v>0</v>
      </c>
      <c r="U84" s="196">
        <v>0</v>
      </c>
      <c r="V84" s="196">
        <v>0.98</v>
      </c>
      <c r="W84" s="196">
        <v>0.39</v>
      </c>
      <c r="X84" s="196">
        <v>16.2</v>
      </c>
      <c r="Y84" s="196">
        <v>0</v>
      </c>
      <c r="Z84" s="196">
        <v>1.43</v>
      </c>
      <c r="AA84" s="196">
        <v>1.02</v>
      </c>
      <c r="AB84" s="196">
        <v>0</v>
      </c>
      <c r="AC84" s="196">
        <v>2.27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1.0900000000000001</v>
      </c>
      <c r="AL84" s="196">
        <v>0</v>
      </c>
      <c r="AM84" s="196">
        <v>0</v>
      </c>
      <c r="AN84" s="196">
        <v>0</v>
      </c>
      <c r="AO84" s="196">
        <v>198.49</v>
      </c>
      <c r="AP84" s="196">
        <v>0</v>
      </c>
      <c r="AQ84" s="196">
        <v>0</v>
      </c>
      <c r="AR84" s="196">
        <v>13.21</v>
      </c>
      <c r="AS84" s="196">
        <v>21.92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0.35</v>
      </c>
      <c r="L85" s="196">
        <v>21.35</v>
      </c>
      <c r="M85" s="196">
        <v>1.04</v>
      </c>
      <c r="N85" s="196">
        <v>0.67</v>
      </c>
      <c r="O85" s="196">
        <v>0</v>
      </c>
      <c r="P85" s="196">
        <v>1.42</v>
      </c>
      <c r="Q85" s="196">
        <v>0.19</v>
      </c>
      <c r="R85" s="196">
        <v>0.48</v>
      </c>
      <c r="S85" s="196">
        <v>0.3</v>
      </c>
      <c r="T85" s="196">
        <v>0</v>
      </c>
      <c r="U85" s="196">
        <v>0</v>
      </c>
      <c r="V85" s="196">
        <v>0.98</v>
      </c>
      <c r="W85" s="196">
        <v>0.39</v>
      </c>
      <c r="X85" s="196">
        <v>16.2</v>
      </c>
      <c r="Y85" s="196">
        <v>0</v>
      </c>
      <c r="Z85" s="196">
        <v>1.43</v>
      </c>
      <c r="AA85" s="196">
        <v>1.02</v>
      </c>
      <c r="AB85" s="196">
        <v>0</v>
      </c>
      <c r="AC85" s="196">
        <v>2.27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1.0900000000000001</v>
      </c>
      <c r="AL85" s="196">
        <v>0</v>
      </c>
      <c r="AM85" s="196">
        <v>0</v>
      </c>
      <c r="AN85" s="196">
        <v>0</v>
      </c>
      <c r="AO85" s="196">
        <v>198.49</v>
      </c>
      <c r="AP85" s="196">
        <v>0</v>
      </c>
      <c r="AQ85" s="196">
        <v>0</v>
      </c>
      <c r="AR85" s="196">
        <v>13.21</v>
      </c>
      <c r="AS85" s="196">
        <v>21.92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0.35</v>
      </c>
      <c r="L86" s="196">
        <v>45.15</v>
      </c>
      <c r="M86" s="196">
        <v>1.04</v>
      </c>
      <c r="N86" s="196">
        <v>0.67</v>
      </c>
      <c r="O86" s="196">
        <v>0</v>
      </c>
      <c r="P86" s="196">
        <v>1.42</v>
      </c>
      <c r="Q86" s="196">
        <v>0.19</v>
      </c>
      <c r="R86" s="196">
        <v>0.48</v>
      </c>
      <c r="S86" s="196">
        <v>0.3</v>
      </c>
      <c r="T86" s="196">
        <v>0</v>
      </c>
      <c r="U86" s="196">
        <v>0</v>
      </c>
      <c r="V86" s="196">
        <v>0.98</v>
      </c>
      <c r="W86" s="196">
        <v>0.39</v>
      </c>
      <c r="X86" s="196">
        <v>16.2</v>
      </c>
      <c r="Y86" s="196">
        <v>0</v>
      </c>
      <c r="Z86" s="196">
        <v>1.43</v>
      </c>
      <c r="AA86" s="196">
        <v>1.02</v>
      </c>
      <c r="AB86" s="196">
        <v>0</v>
      </c>
      <c r="AC86" s="196">
        <v>2.27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1.0900000000000001</v>
      </c>
      <c r="AL86" s="196">
        <v>0</v>
      </c>
      <c r="AM86" s="196">
        <v>0</v>
      </c>
      <c r="AN86" s="196">
        <v>0</v>
      </c>
      <c r="AO86" s="196">
        <v>198.49</v>
      </c>
      <c r="AP86" s="196">
        <v>0</v>
      </c>
      <c r="AQ86" s="196">
        <v>0</v>
      </c>
      <c r="AR86" s="196">
        <v>13.21</v>
      </c>
      <c r="AS86" s="196">
        <v>21.92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0.35</v>
      </c>
      <c r="L87" s="196">
        <v>112.78</v>
      </c>
      <c r="M87" s="196">
        <v>1.04</v>
      </c>
      <c r="N87" s="196">
        <v>0.67</v>
      </c>
      <c r="O87" s="196">
        <v>0</v>
      </c>
      <c r="P87" s="196">
        <v>1.42</v>
      </c>
      <c r="Q87" s="196">
        <v>0.19</v>
      </c>
      <c r="R87" s="196">
        <v>0.48</v>
      </c>
      <c r="S87" s="196">
        <v>0.3</v>
      </c>
      <c r="T87" s="196">
        <v>0</v>
      </c>
      <c r="U87" s="196">
        <v>0</v>
      </c>
      <c r="V87" s="196">
        <v>0.98</v>
      </c>
      <c r="W87" s="196">
        <v>0.39</v>
      </c>
      <c r="X87" s="196">
        <v>16.2</v>
      </c>
      <c r="Y87" s="196">
        <v>0</v>
      </c>
      <c r="Z87" s="196">
        <v>1.43</v>
      </c>
      <c r="AA87" s="196">
        <v>1.02</v>
      </c>
      <c r="AB87" s="196">
        <v>0</v>
      </c>
      <c r="AC87" s="196">
        <v>2.27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15.9</v>
      </c>
      <c r="AL87" s="196">
        <v>0</v>
      </c>
      <c r="AM87" s="196">
        <v>0</v>
      </c>
      <c r="AN87" s="196">
        <v>0</v>
      </c>
      <c r="AO87" s="196">
        <v>198.49</v>
      </c>
      <c r="AP87" s="196">
        <v>0</v>
      </c>
      <c r="AQ87" s="196">
        <v>0</v>
      </c>
      <c r="AR87" s="196">
        <v>13.21</v>
      </c>
      <c r="AS87" s="196">
        <v>21.92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7.43</v>
      </c>
      <c r="L88" s="196">
        <v>191.05</v>
      </c>
      <c r="M88" s="196">
        <v>1.04</v>
      </c>
      <c r="N88" s="196">
        <v>0.67</v>
      </c>
      <c r="O88" s="196">
        <v>0</v>
      </c>
      <c r="P88" s="196">
        <v>1.42</v>
      </c>
      <c r="Q88" s="196">
        <v>0.46</v>
      </c>
      <c r="R88" s="196">
        <v>0.48</v>
      </c>
      <c r="S88" s="196">
        <v>5.21</v>
      </c>
      <c r="T88" s="196">
        <v>0</v>
      </c>
      <c r="U88" s="196">
        <v>0</v>
      </c>
      <c r="V88" s="196">
        <v>0.98</v>
      </c>
      <c r="W88" s="196">
        <v>0.39</v>
      </c>
      <c r="X88" s="196">
        <v>16.2</v>
      </c>
      <c r="Y88" s="196">
        <v>0</v>
      </c>
      <c r="Z88" s="196">
        <v>1.43</v>
      </c>
      <c r="AA88" s="196">
        <v>1.02</v>
      </c>
      <c r="AB88" s="196">
        <v>0</v>
      </c>
      <c r="AC88" s="196">
        <v>2.27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15.9</v>
      </c>
      <c r="AL88" s="196">
        <v>0</v>
      </c>
      <c r="AM88" s="196">
        <v>0</v>
      </c>
      <c r="AN88" s="196">
        <v>0</v>
      </c>
      <c r="AO88" s="196">
        <v>198.49</v>
      </c>
      <c r="AP88" s="196">
        <v>0</v>
      </c>
      <c r="AQ88" s="196">
        <v>0</v>
      </c>
      <c r="AR88" s="196">
        <v>13.21</v>
      </c>
      <c r="AS88" s="196">
        <v>21.92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7.43</v>
      </c>
      <c r="L89" s="196">
        <v>246.23</v>
      </c>
      <c r="M89" s="196">
        <v>1.04</v>
      </c>
      <c r="N89" s="196">
        <v>0.67</v>
      </c>
      <c r="O89" s="196">
        <v>0</v>
      </c>
      <c r="P89" s="196">
        <v>1.42</v>
      </c>
      <c r="Q89" s="196">
        <v>0.46</v>
      </c>
      <c r="R89" s="196">
        <v>0.48</v>
      </c>
      <c r="S89" s="196">
        <v>5.21</v>
      </c>
      <c r="T89" s="196">
        <v>0</v>
      </c>
      <c r="U89" s="196">
        <v>0</v>
      </c>
      <c r="V89" s="196">
        <v>0.2</v>
      </c>
      <c r="W89" s="196">
        <v>0.39</v>
      </c>
      <c r="X89" s="196">
        <v>1.67</v>
      </c>
      <c r="Y89" s="196">
        <v>0</v>
      </c>
      <c r="Z89" s="196">
        <v>1.43</v>
      </c>
      <c r="AA89" s="196">
        <v>1.02</v>
      </c>
      <c r="AB89" s="196">
        <v>0</v>
      </c>
      <c r="AC89" s="196">
        <v>2.27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19.61</v>
      </c>
      <c r="AL89" s="196">
        <v>0</v>
      </c>
      <c r="AM89" s="196">
        <v>0</v>
      </c>
      <c r="AN89" s="196">
        <v>0</v>
      </c>
      <c r="AO89" s="196">
        <v>198.49</v>
      </c>
      <c r="AP89" s="196">
        <v>0</v>
      </c>
      <c r="AQ89" s="196">
        <v>0</v>
      </c>
      <c r="AR89" s="196">
        <v>13.21</v>
      </c>
      <c r="AS89" s="196">
        <v>21.92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7.43</v>
      </c>
      <c r="L90" s="196">
        <v>272.23</v>
      </c>
      <c r="M90" s="196">
        <v>1.04</v>
      </c>
      <c r="N90" s="196">
        <v>0.67</v>
      </c>
      <c r="O90" s="196">
        <v>0</v>
      </c>
      <c r="P90" s="196">
        <v>1.42</v>
      </c>
      <c r="Q90" s="196">
        <v>0.46</v>
      </c>
      <c r="R90" s="196">
        <v>0.48</v>
      </c>
      <c r="S90" s="196">
        <v>5.21</v>
      </c>
      <c r="T90" s="196">
        <v>0</v>
      </c>
      <c r="U90" s="196">
        <v>0</v>
      </c>
      <c r="V90" s="196">
        <v>0.2</v>
      </c>
      <c r="W90" s="196">
        <v>0.39</v>
      </c>
      <c r="X90" s="196">
        <v>1.67</v>
      </c>
      <c r="Y90" s="196">
        <v>0</v>
      </c>
      <c r="Z90" s="196">
        <v>1.43</v>
      </c>
      <c r="AA90" s="196">
        <v>1.02</v>
      </c>
      <c r="AB90" s="196">
        <v>0</v>
      </c>
      <c r="AC90" s="196">
        <v>2.27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19.61</v>
      </c>
      <c r="AL90" s="196">
        <v>0</v>
      </c>
      <c r="AM90" s="196">
        <v>0</v>
      </c>
      <c r="AN90" s="196">
        <v>0</v>
      </c>
      <c r="AO90" s="196">
        <v>198.49</v>
      </c>
      <c r="AP90" s="196">
        <v>0</v>
      </c>
      <c r="AQ90" s="196">
        <v>0</v>
      </c>
      <c r="AR90" s="196">
        <v>13.21</v>
      </c>
      <c r="AS90" s="196">
        <v>21.92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7.43</v>
      </c>
      <c r="L91" s="196">
        <v>272.23</v>
      </c>
      <c r="M91" s="196">
        <v>1.04</v>
      </c>
      <c r="N91" s="196">
        <v>0.67</v>
      </c>
      <c r="O91" s="196">
        <v>0</v>
      </c>
      <c r="P91" s="196">
        <v>1.42</v>
      </c>
      <c r="Q91" s="196">
        <v>0.46</v>
      </c>
      <c r="R91" s="196">
        <v>0.48</v>
      </c>
      <c r="S91" s="196">
        <v>5.21</v>
      </c>
      <c r="T91" s="196">
        <v>0</v>
      </c>
      <c r="U91" s="196">
        <v>0</v>
      </c>
      <c r="V91" s="196">
        <v>0.2</v>
      </c>
      <c r="W91" s="196">
        <v>0.39</v>
      </c>
      <c r="X91" s="196">
        <v>1.67</v>
      </c>
      <c r="Y91" s="196">
        <v>0</v>
      </c>
      <c r="Z91" s="196">
        <v>1.43</v>
      </c>
      <c r="AA91" s="196">
        <v>19.96</v>
      </c>
      <c r="AB91" s="196">
        <v>0</v>
      </c>
      <c r="AC91" s="196">
        <v>2.27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16.57</v>
      </c>
      <c r="AL91" s="196">
        <v>0</v>
      </c>
      <c r="AM91" s="196">
        <v>0</v>
      </c>
      <c r="AN91" s="196">
        <v>0</v>
      </c>
      <c r="AO91" s="196">
        <v>198.49</v>
      </c>
      <c r="AP91" s="196">
        <v>0</v>
      </c>
      <c r="AQ91" s="196">
        <v>0</v>
      </c>
      <c r="AR91" s="196">
        <v>13.37</v>
      </c>
      <c r="AS91" s="196">
        <v>21.92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7.43</v>
      </c>
      <c r="L92" s="196">
        <v>272.23</v>
      </c>
      <c r="M92" s="196">
        <v>1.04</v>
      </c>
      <c r="N92" s="196">
        <v>0.67</v>
      </c>
      <c r="O92" s="196">
        <v>0</v>
      </c>
      <c r="P92" s="196">
        <v>1.42</v>
      </c>
      <c r="Q92" s="196">
        <v>0.46</v>
      </c>
      <c r="R92" s="196">
        <v>0.48</v>
      </c>
      <c r="S92" s="196">
        <v>5.21</v>
      </c>
      <c r="T92" s="196">
        <v>0</v>
      </c>
      <c r="U92" s="196">
        <v>0</v>
      </c>
      <c r="V92" s="196">
        <v>0.2</v>
      </c>
      <c r="W92" s="196">
        <v>0.39</v>
      </c>
      <c r="X92" s="196">
        <v>1.67</v>
      </c>
      <c r="Y92" s="196">
        <v>0</v>
      </c>
      <c r="Z92" s="196">
        <v>1.43</v>
      </c>
      <c r="AA92" s="196">
        <v>19.96</v>
      </c>
      <c r="AB92" s="196">
        <v>0</v>
      </c>
      <c r="AC92" s="196">
        <v>2.27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16.57</v>
      </c>
      <c r="AL92" s="196">
        <v>0</v>
      </c>
      <c r="AM92" s="196">
        <v>0</v>
      </c>
      <c r="AN92" s="196">
        <v>0</v>
      </c>
      <c r="AO92" s="196">
        <v>198.49</v>
      </c>
      <c r="AP92" s="196">
        <v>0</v>
      </c>
      <c r="AQ92" s="196">
        <v>0</v>
      </c>
      <c r="AR92" s="196">
        <v>13.37</v>
      </c>
      <c r="AS92" s="196">
        <v>21.92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7.43</v>
      </c>
      <c r="L93" s="196">
        <v>272.23</v>
      </c>
      <c r="M93" s="196">
        <v>1.04</v>
      </c>
      <c r="N93" s="196">
        <v>0.67</v>
      </c>
      <c r="O93" s="196">
        <v>0</v>
      </c>
      <c r="P93" s="196">
        <v>1.42</v>
      </c>
      <c r="Q93" s="196">
        <v>0.46</v>
      </c>
      <c r="R93" s="196">
        <v>0.48</v>
      </c>
      <c r="S93" s="196">
        <v>5.21</v>
      </c>
      <c r="T93" s="196">
        <v>0</v>
      </c>
      <c r="U93" s="196">
        <v>0</v>
      </c>
      <c r="V93" s="196">
        <v>0.2</v>
      </c>
      <c r="W93" s="196">
        <v>0.39</v>
      </c>
      <c r="X93" s="196">
        <v>1.67</v>
      </c>
      <c r="Y93" s="196">
        <v>0</v>
      </c>
      <c r="Z93" s="196">
        <v>1.43</v>
      </c>
      <c r="AA93" s="196">
        <v>19.97</v>
      </c>
      <c r="AB93" s="196">
        <v>0</v>
      </c>
      <c r="AC93" s="196">
        <v>2.27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16.57</v>
      </c>
      <c r="AL93" s="196">
        <v>0</v>
      </c>
      <c r="AM93" s="196">
        <v>0</v>
      </c>
      <c r="AN93" s="196">
        <v>0</v>
      </c>
      <c r="AO93" s="196">
        <v>198.49</v>
      </c>
      <c r="AP93" s="196">
        <v>0</v>
      </c>
      <c r="AQ93" s="196">
        <v>0</v>
      </c>
      <c r="AR93" s="196">
        <v>13.37</v>
      </c>
      <c r="AS93" s="196">
        <v>21.92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7.43</v>
      </c>
      <c r="L94" s="196">
        <v>272.23</v>
      </c>
      <c r="M94" s="196">
        <v>1.04</v>
      </c>
      <c r="N94" s="196">
        <v>0.67</v>
      </c>
      <c r="O94" s="196">
        <v>0</v>
      </c>
      <c r="P94" s="196">
        <v>1.42</v>
      </c>
      <c r="Q94" s="196">
        <v>0.46</v>
      </c>
      <c r="R94" s="196">
        <v>0.48</v>
      </c>
      <c r="S94" s="196">
        <v>5.21</v>
      </c>
      <c r="T94" s="196">
        <v>0</v>
      </c>
      <c r="U94" s="196">
        <v>0</v>
      </c>
      <c r="V94" s="196">
        <v>0.21</v>
      </c>
      <c r="W94" s="196">
        <v>0.39</v>
      </c>
      <c r="X94" s="196">
        <v>1.67</v>
      </c>
      <c r="Y94" s="196">
        <v>0</v>
      </c>
      <c r="Z94" s="196">
        <v>1.43</v>
      </c>
      <c r="AA94" s="196">
        <v>19.97</v>
      </c>
      <c r="AB94" s="196">
        <v>0</v>
      </c>
      <c r="AC94" s="196">
        <v>2.27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16.57</v>
      </c>
      <c r="AL94" s="196">
        <v>0</v>
      </c>
      <c r="AM94" s="196">
        <v>0</v>
      </c>
      <c r="AN94" s="196">
        <v>0</v>
      </c>
      <c r="AO94" s="196">
        <v>198.49</v>
      </c>
      <c r="AP94" s="196">
        <v>0</v>
      </c>
      <c r="AQ94" s="196">
        <v>0</v>
      </c>
      <c r="AR94" s="196">
        <v>13.37</v>
      </c>
      <c r="AS94" s="196">
        <v>21.92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7.39</v>
      </c>
      <c r="L95" s="196">
        <v>272.23</v>
      </c>
      <c r="M95" s="196">
        <v>1.04</v>
      </c>
      <c r="N95" s="196">
        <v>0.67</v>
      </c>
      <c r="O95" s="196">
        <v>0</v>
      </c>
      <c r="P95" s="196">
        <v>1.42</v>
      </c>
      <c r="Q95" s="196">
        <v>0.46</v>
      </c>
      <c r="R95" s="196">
        <v>8.19</v>
      </c>
      <c r="S95" s="196">
        <v>5.21</v>
      </c>
      <c r="T95" s="196">
        <v>0</v>
      </c>
      <c r="U95" s="196">
        <v>0</v>
      </c>
      <c r="V95" s="196">
        <v>3.64</v>
      </c>
      <c r="W95" s="196">
        <v>0.39</v>
      </c>
      <c r="X95" s="196">
        <v>1.67</v>
      </c>
      <c r="Y95" s="196">
        <v>0</v>
      </c>
      <c r="Z95" s="196">
        <v>15.22</v>
      </c>
      <c r="AA95" s="196">
        <v>19.97</v>
      </c>
      <c r="AB95" s="196">
        <v>0</v>
      </c>
      <c r="AC95" s="196">
        <v>2.46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16.57</v>
      </c>
      <c r="AL95" s="196">
        <v>0</v>
      </c>
      <c r="AM95" s="196">
        <v>0</v>
      </c>
      <c r="AN95" s="196">
        <v>0</v>
      </c>
      <c r="AO95" s="196">
        <v>198.49</v>
      </c>
      <c r="AP95" s="196">
        <v>0</v>
      </c>
      <c r="AQ95" s="196">
        <v>0</v>
      </c>
      <c r="AR95" s="196">
        <v>13.37</v>
      </c>
      <c r="AS95" s="196">
        <v>21.92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7.43</v>
      </c>
      <c r="L96" s="196">
        <v>272.23</v>
      </c>
      <c r="M96" s="196">
        <v>1.04</v>
      </c>
      <c r="N96" s="196">
        <v>0.67</v>
      </c>
      <c r="O96" s="196">
        <v>0</v>
      </c>
      <c r="P96" s="196">
        <v>1.42</v>
      </c>
      <c r="Q96" s="196">
        <v>0.46</v>
      </c>
      <c r="R96" s="196">
        <v>8.19</v>
      </c>
      <c r="S96" s="196">
        <v>5.21</v>
      </c>
      <c r="T96" s="196">
        <v>0</v>
      </c>
      <c r="U96" s="196">
        <v>0</v>
      </c>
      <c r="V96" s="196">
        <v>3.64</v>
      </c>
      <c r="W96" s="196">
        <v>0.39</v>
      </c>
      <c r="X96" s="196">
        <v>1.67</v>
      </c>
      <c r="Y96" s="196">
        <v>0</v>
      </c>
      <c r="Z96" s="196">
        <v>19.579999999999998</v>
      </c>
      <c r="AA96" s="196">
        <v>19.97</v>
      </c>
      <c r="AB96" s="196">
        <v>0</v>
      </c>
      <c r="AC96" s="196">
        <v>2.46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16.57</v>
      </c>
      <c r="AL96" s="196">
        <v>0</v>
      </c>
      <c r="AM96" s="196">
        <v>0</v>
      </c>
      <c r="AN96" s="196">
        <v>0</v>
      </c>
      <c r="AO96" s="196">
        <v>198.49</v>
      </c>
      <c r="AP96" s="196">
        <v>0</v>
      </c>
      <c r="AQ96" s="196">
        <v>0</v>
      </c>
      <c r="AR96" s="196">
        <v>13.37</v>
      </c>
      <c r="AS96" s="196">
        <v>21.92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7.43</v>
      </c>
      <c r="L97" s="196">
        <v>272.23</v>
      </c>
      <c r="M97" s="196">
        <v>1.04</v>
      </c>
      <c r="N97" s="196">
        <v>0.67</v>
      </c>
      <c r="O97" s="196">
        <v>0</v>
      </c>
      <c r="P97" s="196">
        <v>1.42</v>
      </c>
      <c r="Q97" s="196">
        <v>0.46</v>
      </c>
      <c r="R97" s="196">
        <v>8.19</v>
      </c>
      <c r="S97" s="196">
        <v>5.21</v>
      </c>
      <c r="T97" s="196">
        <v>0</v>
      </c>
      <c r="U97" s="196">
        <v>0</v>
      </c>
      <c r="V97" s="196">
        <v>3.64</v>
      </c>
      <c r="W97" s="196">
        <v>5.86</v>
      </c>
      <c r="X97" s="196">
        <v>30.81</v>
      </c>
      <c r="Y97" s="196">
        <v>0</v>
      </c>
      <c r="Z97" s="196">
        <v>19.579999999999998</v>
      </c>
      <c r="AA97" s="196">
        <v>19.97</v>
      </c>
      <c r="AB97" s="196">
        <v>0</v>
      </c>
      <c r="AC97" s="196">
        <v>2.46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16.57</v>
      </c>
      <c r="AL97" s="196">
        <v>0</v>
      </c>
      <c r="AM97" s="196">
        <v>0</v>
      </c>
      <c r="AN97" s="196">
        <v>0</v>
      </c>
      <c r="AO97" s="196">
        <v>198.49</v>
      </c>
      <c r="AP97" s="196">
        <v>0</v>
      </c>
      <c r="AQ97" s="196">
        <v>0</v>
      </c>
      <c r="AR97" s="196">
        <v>13.37</v>
      </c>
      <c r="AS97" s="196">
        <v>21.92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7.43</v>
      </c>
      <c r="L98" s="196">
        <v>272.23</v>
      </c>
      <c r="M98" s="196">
        <v>1.04</v>
      </c>
      <c r="N98" s="196">
        <v>0.67</v>
      </c>
      <c r="O98" s="196">
        <v>0</v>
      </c>
      <c r="P98" s="196">
        <v>1.42</v>
      </c>
      <c r="Q98" s="196">
        <v>0.46</v>
      </c>
      <c r="R98" s="196">
        <v>8.19</v>
      </c>
      <c r="S98" s="196">
        <v>5.21</v>
      </c>
      <c r="T98" s="196">
        <v>0</v>
      </c>
      <c r="U98" s="196">
        <v>0</v>
      </c>
      <c r="V98" s="196">
        <v>3.64</v>
      </c>
      <c r="W98" s="196">
        <v>5.86</v>
      </c>
      <c r="X98" s="196">
        <v>30.81</v>
      </c>
      <c r="Y98" s="196">
        <v>0</v>
      </c>
      <c r="Z98" s="196">
        <v>19.579999999999998</v>
      </c>
      <c r="AA98" s="196">
        <v>19.97</v>
      </c>
      <c r="AB98" s="196">
        <v>0</v>
      </c>
      <c r="AC98" s="196">
        <v>2.46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16.57</v>
      </c>
      <c r="AL98" s="196">
        <v>0</v>
      </c>
      <c r="AM98" s="196">
        <v>0</v>
      </c>
      <c r="AN98" s="196">
        <v>0</v>
      </c>
      <c r="AO98" s="196">
        <v>198.49</v>
      </c>
      <c r="AP98" s="196">
        <v>0</v>
      </c>
      <c r="AQ98" s="196">
        <v>0</v>
      </c>
      <c r="AR98" s="196">
        <v>13.37</v>
      </c>
      <c r="AS98" s="196">
        <v>21.92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0.10754500000000015</v>
      </c>
      <c r="L99">
        <f t="shared" si="0"/>
        <v>3.2610725000000014</v>
      </c>
      <c r="M99">
        <f t="shared" si="0"/>
        <v>2.4960000000000045E-2</v>
      </c>
      <c r="N99">
        <f t="shared" si="0"/>
        <v>1.6080000000000032E-2</v>
      </c>
      <c r="O99">
        <f t="shared" si="0"/>
        <v>0</v>
      </c>
      <c r="P99">
        <f t="shared" si="0"/>
        <v>3.4080000000000013E-2</v>
      </c>
      <c r="Q99">
        <f t="shared" si="0"/>
        <v>6.9075000000000056E-3</v>
      </c>
      <c r="R99">
        <f t="shared" si="0"/>
        <v>7.6832500000000109E-2</v>
      </c>
      <c r="S99">
        <f t="shared" si="0"/>
        <v>7.60050000000001E-2</v>
      </c>
      <c r="T99">
        <f t="shared" si="0"/>
        <v>0</v>
      </c>
      <c r="U99">
        <f t="shared" si="0"/>
        <v>1.0612500000000007E-2</v>
      </c>
      <c r="V99">
        <f t="shared" si="0"/>
        <v>4.097249999999996E-2</v>
      </c>
      <c r="W99">
        <f t="shared" si="0"/>
        <v>5.9099999999999764E-2</v>
      </c>
      <c r="X99">
        <f t="shared" si="0"/>
        <v>0.26842250000000023</v>
      </c>
      <c r="Y99">
        <f t="shared" si="0"/>
        <v>0</v>
      </c>
      <c r="Z99">
        <f t="shared" si="0"/>
        <v>0.16027999999999953</v>
      </c>
      <c r="AA99">
        <f t="shared" si="0"/>
        <v>0.1760399999999997</v>
      </c>
      <c r="AB99">
        <f t="shared" si="0"/>
        <v>0</v>
      </c>
      <c r="AC99">
        <f t="shared" si="0"/>
        <v>5.1789999999999982E-2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6.363000000000002E-2</v>
      </c>
      <c r="AI99">
        <f t="shared" si="0"/>
        <v>0.34704000000000046</v>
      </c>
      <c r="AJ99">
        <f t="shared" si="0"/>
        <v>0</v>
      </c>
      <c r="AK99">
        <f t="shared" si="0"/>
        <v>0.25194000000000011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5.0094525000000036</v>
      </c>
      <c r="AP99">
        <f t="shared" si="0"/>
        <v>4.6919999999999989E-2</v>
      </c>
      <c r="AQ99">
        <f t="shared" si="0"/>
        <v>0</v>
      </c>
      <c r="AR99">
        <f t="shared" si="0"/>
        <v>0.32474999999999982</v>
      </c>
      <c r="AS99">
        <f t="shared" si="0"/>
        <v>0.52404000000000028</v>
      </c>
      <c r="AT99">
        <f t="shared" si="0"/>
        <v>0.67481999999999864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-23.285</v>
      </c>
      <c r="D26" s="82">
        <v>0</v>
      </c>
      <c r="E26" s="82">
        <v>0</v>
      </c>
      <c r="F26" s="82">
        <v>-31.715</v>
      </c>
      <c r="G26" s="82">
        <v>-55</v>
      </c>
      <c r="H26" s="76"/>
      <c r="I26" s="31">
        <v>24</v>
      </c>
      <c r="J26" s="82">
        <v>23.285</v>
      </c>
      <c r="K26" s="82">
        <v>0</v>
      </c>
      <c r="L26" s="82">
        <v>0</v>
      </c>
      <c r="M26" s="82">
        <v>0</v>
      </c>
      <c r="N26" s="82">
        <v>23.285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31.715</v>
      </c>
      <c r="AF26" s="82">
        <v>0</v>
      </c>
      <c r="AG26" s="82">
        <v>0</v>
      </c>
      <c r="AH26" s="82">
        <v>0</v>
      </c>
      <c r="AI26" s="82">
        <v>31.715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23.285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-23.285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31.715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-31.715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232.85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232.85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317.14999999999998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317.14999999999998</v>
      </c>
      <c r="DF26" s="81">
        <f t="shared" si="31"/>
        <v>55</v>
      </c>
      <c r="DG26" s="81">
        <f t="shared" si="32"/>
        <v>-23.285</v>
      </c>
      <c r="DH26" s="81">
        <f t="shared" si="33"/>
        <v>0</v>
      </c>
      <c r="DI26" s="81">
        <f t="shared" si="34"/>
        <v>0</v>
      </c>
      <c r="DJ26" s="81">
        <f t="shared" si="35"/>
        <v>-31.715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-26</v>
      </c>
      <c r="D27" s="82">
        <v>0</v>
      </c>
      <c r="E27" s="82">
        <v>0</v>
      </c>
      <c r="F27" s="82">
        <v>-112</v>
      </c>
      <c r="G27" s="82">
        <v>-138</v>
      </c>
      <c r="H27" s="76"/>
      <c r="I27" s="31">
        <v>25</v>
      </c>
      <c r="J27" s="82">
        <v>26</v>
      </c>
      <c r="K27" s="82">
        <v>0</v>
      </c>
      <c r="L27" s="82">
        <v>0</v>
      </c>
      <c r="M27" s="82">
        <v>0</v>
      </c>
      <c r="N27" s="82">
        <v>26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112</v>
      </c>
      <c r="AF27" s="82">
        <v>0</v>
      </c>
      <c r="AG27" s="82">
        <v>0</v>
      </c>
      <c r="AH27" s="82">
        <v>0</v>
      </c>
      <c r="AI27" s="82">
        <v>112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26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-26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112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-112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260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260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1120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1120</v>
      </c>
      <c r="DF27" s="81">
        <f t="shared" si="31"/>
        <v>138</v>
      </c>
      <c r="DG27" s="81">
        <f t="shared" si="32"/>
        <v>-26</v>
      </c>
      <c r="DH27" s="81">
        <f t="shared" si="33"/>
        <v>0</v>
      </c>
      <c r="DI27" s="81">
        <f t="shared" si="34"/>
        <v>0</v>
      </c>
      <c r="DJ27" s="81">
        <f t="shared" si="35"/>
        <v>-112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-65</v>
      </c>
      <c r="D28" s="82">
        <v>0</v>
      </c>
      <c r="E28" s="82">
        <v>0</v>
      </c>
      <c r="F28" s="82">
        <v>-165</v>
      </c>
      <c r="G28" s="82">
        <v>-230</v>
      </c>
      <c r="H28" s="76"/>
      <c r="I28" s="31">
        <v>26</v>
      </c>
      <c r="J28" s="82">
        <v>65</v>
      </c>
      <c r="K28" s="82">
        <v>0</v>
      </c>
      <c r="L28" s="82">
        <v>0</v>
      </c>
      <c r="M28" s="82">
        <v>0</v>
      </c>
      <c r="N28" s="82">
        <v>65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165</v>
      </c>
      <c r="AF28" s="82">
        <v>0</v>
      </c>
      <c r="AG28" s="82">
        <v>0</v>
      </c>
      <c r="AH28" s="82">
        <v>0</v>
      </c>
      <c r="AI28" s="82">
        <v>165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65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-65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165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-165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650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650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1650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1650</v>
      </c>
      <c r="DF28" s="81">
        <f t="shared" si="31"/>
        <v>230</v>
      </c>
      <c r="DG28" s="81">
        <f t="shared" si="32"/>
        <v>-65</v>
      </c>
      <c r="DH28" s="81">
        <f t="shared" si="33"/>
        <v>0</v>
      </c>
      <c r="DI28" s="81">
        <f t="shared" si="34"/>
        <v>0</v>
      </c>
      <c r="DJ28" s="81">
        <f t="shared" si="35"/>
        <v>-165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-20</v>
      </c>
      <c r="D29" s="82">
        <v>0</v>
      </c>
      <c r="E29" s="82">
        <v>0</v>
      </c>
      <c r="F29" s="82">
        <v>-292</v>
      </c>
      <c r="G29" s="82">
        <v>-312</v>
      </c>
      <c r="H29" s="76"/>
      <c r="I29" s="31">
        <v>27</v>
      </c>
      <c r="J29" s="82">
        <v>20</v>
      </c>
      <c r="K29" s="82">
        <v>0</v>
      </c>
      <c r="L29" s="82">
        <v>0</v>
      </c>
      <c r="M29" s="82">
        <v>0</v>
      </c>
      <c r="N29" s="82">
        <v>20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292</v>
      </c>
      <c r="AF29" s="82">
        <v>0</v>
      </c>
      <c r="AG29" s="82">
        <v>0</v>
      </c>
      <c r="AH29" s="82">
        <v>0</v>
      </c>
      <c r="AI29" s="82">
        <v>292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20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-20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292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-292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200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200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2920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2920</v>
      </c>
      <c r="DF29" s="81">
        <f t="shared" si="31"/>
        <v>312</v>
      </c>
      <c r="DG29" s="81">
        <f t="shared" si="32"/>
        <v>-20</v>
      </c>
      <c r="DH29" s="81">
        <f t="shared" si="33"/>
        <v>0</v>
      </c>
      <c r="DI29" s="81">
        <f t="shared" si="34"/>
        <v>0</v>
      </c>
      <c r="DJ29" s="81">
        <f t="shared" si="35"/>
        <v>-292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-10</v>
      </c>
      <c r="D30" s="82">
        <v>0</v>
      </c>
      <c r="E30" s="82">
        <v>0</v>
      </c>
      <c r="F30" s="82">
        <v>-302.952</v>
      </c>
      <c r="G30" s="82">
        <v>-312.952</v>
      </c>
      <c r="H30" s="76"/>
      <c r="I30" s="31">
        <v>28</v>
      </c>
      <c r="J30" s="82">
        <v>10</v>
      </c>
      <c r="K30" s="82">
        <v>0</v>
      </c>
      <c r="L30" s="82">
        <v>0</v>
      </c>
      <c r="M30" s="82">
        <v>0</v>
      </c>
      <c r="N30" s="82">
        <v>10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302.952</v>
      </c>
      <c r="AF30" s="82">
        <v>0</v>
      </c>
      <c r="AG30" s="82">
        <v>0</v>
      </c>
      <c r="AH30" s="82">
        <v>0</v>
      </c>
      <c r="AI30" s="82">
        <v>302.952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302.952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-302.952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100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100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3029.52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3029.52</v>
      </c>
      <c r="DF30" s="81">
        <f t="shared" si="31"/>
        <v>312.952</v>
      </c>
      <c r="DG30" s="81">
        <f t="shared" si="32"/>
        <v>-10</v>
      </c>
      <c r="DH30" s="81">
        <f t="shared" si="33"/>
        <v>0</v>
      </c>
      <c r="DI30" s="81">
        <f t="shared" si="34"/>
        <v>0</v>
      </c>
      <c r="DJ30" s="81">
        <f t="shared" si="35"/>
        <v>-302.952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-231.709</v>
      </c>
      <c r="G31" s="82">
        <v>-231.709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-20</v>
      </c>
      <c r="N31" s="82">
        <v>-20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231.709</v>
      </c>
      <c r="AF31" s="82">
        <v>20</v>
      </c>
      <c r="AG31" s="82">
        <v>0</v>
      </c>
      <c r="AH31" s="82">
        <v>0</v>
      </c>
      <c r="AI31" s="82">
        <v>251.709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231.709</v>
      </c>
      <c r="BQ31" s="83">
        <f t="shared" si="3"/>
        <v>20</v>
      </c>
      <c r="BR31" s="83">
        <f t="shared" si="3"/>
        <v>0</v>
      </c>
      <c r="BS31" s="83">
        <f t="shared" si="3"/>
        <v>0</v>
      </c>
      <c r="BT31" s="83">
        <f t="shared" si="20"/>
        <v>-251.709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2317.09</v>
      </c>
      <c r="DA31" s="80">
        <f t="shared" si="8"/>
        <v>200</v>
      </c>
      <c r="DB31" s="80">
        <f t="shared" si="8"/>
        <v>0</v>
      </c>
      <c r="DC31" s="80">
        <f t="shared" si="8"/>
        <v>0</v>
      </c>
      <c r="DD31" s="80">
        <f t="shared" si="30"/>
        <v>2517.09</v>
      </c>
      <c r="DF31" s="81">
        <f t="shared" si="31"/>
        <v>231.709</v>
      </c>
      <c r="DG31" s="81">
        <f t="shared" si="32"/>
        <v>20</v>
      </c>
      <c r="DH31" s="81">
        <f t="shared" si="33"/>
        <v>0</v>
      </c>
      <c r="DI31" s="81">
        <f t="shared" si="34"/>
        <v>0</v>
      </c>
      <c r="DJ31" s="81">
        <f t="shared" si="35"/>
        <v>-251.709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-162.24799999999999</v>
      </c>
      <c r="G32" s="82">
        <v>-162.24799999999999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-55</v>
      </c>
      <c r="N32" s="82">
        <v>-55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162.24799999999999</v>
      </c>
      <c r="AF32" s="82">
        <v>55</v>
      </c>
      <c r="AG32" s="82">
        <v>0</v>
      </c>
      <c r="AH32" s="82">
        <v>0</v>
      </c>
      <c r="AI32" s="82">
        <v>217.24799999999999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162.24799999999999</v>
      </c>
      <c r="BQ32" s="83">
        <f t="shared" si="3"/>
        <v>55</v>
      </c>
      <c r="BR32" s="83">
        <f t="shared" si="3"/>
        <v>0</v>
      </c>
      <c r="BS32" s="83">
        <f t="shared" si="3"/>
        <v>0</v>
      </c>
      <c r="BT32" s="83">
        <f t="shared" si="20"/>
        <v>-217.24799999999999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1622.48</v>
      </c>
      <c r="DA32" s="80">
        <f t="shared" si="8"/>
        <v>550</v>
      </c>
      <c r="DB32" s="80">
        <f t="shared" si="8"/>
        <v>0</v>
      </c>
      <c r="DC32" s="80">
        <f t="shared" si="8"/>
        <v>0</v>
      </c>
      <c r="DD32" s="80">
        <f t="shared" si="30"/>
        <v>2172.48</v>
      </c>
      <c r="DF32" s="81">
        <f t="shared" si="31"/>
        <v>162.24799999999999</v>
      </c>
      <c r="DG32" s="81">
        <f t="shared" si="32"/>
        <v>55</v>
      </c>
      <c r="DH32" s="81">
        <f t="shared" si="33"/>
        <v>0</v>
      </c>
      <c r="DI32" s="81">
        <f t="shared" si="34"/>
        <v>0</v>
      </c>
      <c r="DJ32" s="81">
        <f t="shared" si="35"/>
        <v>-217.24799999999999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-113.801</v>
      </c>
      <c r="G33" s="82">
        <v>-113.801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-70.510000000000005</v>
      </c>
      <c r="N33" s="82">
        <v>-70.510000000000005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113.801</v>
      </c>
      <c r="AF33" s="82">
        <v>70.510000000000005</v>
      </c>
      <c r="AG33" s="82">
        <v>0</v>
      </c>
      <c r="AH33" s="82">
        <v>0</v>
      </c>
      <c r="AI33" s="82">
        <v>184.31100000000001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113.801</v>
      </c>
      <c r="BQ33" s="83">
        <f t="shared" si="3"/>
        <v>70.510000000000005</v>
      </c>
      <c r="BR33" s="83">
        <f t="shared" si="3"/>
        <v>0</v>
      </c>
      <c r="BS33" s="83">
        <f t="shared" si="3"/>
        <v>0</v>
      </c>
      <c r="BT33" s="83">
        <f t="shared" si="20"/>
        <v>-184.31100000000001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1138.01</v>
      </c>
      <c r="DA33" s="80">
        <f t="shared" si="8"/>
        <v>705.1</v>
      </c>
      <c r="DB33" s="80">
        <f t="shared" si="8"/>
        <v>0</v>
      </c>
      <c r="DC33" s="80">
        <f t="shared" si="8"/>
        <v>0</v>
      </c>
      <c r="DD33" s="80">
        <f t="shared" si="30"/>
        <v>1843.1100000000001</v>
      </c>
      <c r="DF33" s="81">
        <f t="shared" si="31"/>
        <v>113.801</v>
      </c>
      <c r="DG33" s="81">
        <f t="shared" si="32"/>
        <v>70.510000000000005</v>
      </c>
      <c r="DH33" s="81">
        <f t="shared" si="33"/>
        <v>0</v>
      </c>
      <c r="DI33" s="81">
        <f t="shared" si="34"/>
        <v>0</v>
      </c>
      <c r="DJ33" s="81">
        <f t="shared" si="35"/>
        <v>-184.31100000000001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-92.701999999999998</v>
      </c>
      <c r="G34" s="82">
        <v>-92.701999999999998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-57.436999999999998</v>
      </c>
      <c r="N34" s="82">
        <v>-57.436999999999998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92.701999999999998</v>
      </c>
      <c r="AF34" s="82">
        <v>57.436999999999998</v>
      </c>
      <c r="AG34" s="82">
        <v>0</v>
      </c>
      <c r="AH34" s="82">
        <v>0</v>
      </c>
      <c r="AI34" s="82">
        <v>150.13900000000001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92.701999999999998</v>
      </c>
      <c r="BQ34" s="83">
        <f t="shared" si="3"/>
        <v>57.436999999999998</v>
      </c>
      <c r="BR34" s="83">
        <f t="shared" si="3"/>
        <v>0</v>
      </c>
      <c r="BS34" s="83">
        <f t="shared" si="3"/>
        <v>0</v>
      </c>
      <c r="BT34" s="83">
        <f t="shared" si="20"/>
        <v>-150.13900000000001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927.02</v>
      </c>
      <c r="DA34" s="80">
        <f t="shared" si="8"/>
        <v>574.37</v>
      </c>
      <c r="DB34" s="80">
        <f t="shared" si="8"/>
        <v>0</v>
      </c>
      <c r="DC34" s="80">
        <f t="shared" si="8"/>
        <v>0</v>
      </c>
      <c r="DD34" s="80">
        <f t="shared" si="30"/>
        <v>1501.3899999999999</v>
      </c>
      <c r="DF34" s="81">
        <f t="shared" si="31"/>
        <v>92.701999999999998</v>
      </c>
      <c r="DG34" s="81">
        <f t="shared" si="32"/>
        <v>57.436999999999998</v>
      </c>
      <c r="DH34" s="81">
        <f t="shared" si="33"/>
        <v>0</v>
      </c>
      <c r="DI34" s="81">
        <f t="shared" si="34"/>
        <v>0</v>
      </c>
      <c r="DJ34" s="81">
        <f t="shared" si="35"/>
        <v>-150.13900000000001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-81.370999999999995</v>
      </c>
      <c r="G35" s="82">
        <v>-81.370999999999995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-50.417000000000002</v>
      </c>
      <c r="N35" s="82">
        <v>-50.417000000000002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81.370999999999995</v>
      </c>
      <c r="AF35" s="82">
        <v>50.417000000000002</v>
      </c>
      <c r="AG35" s="82">
        <v>0</v>
      </c>
      <c r="AH35" s="82">
        <v>0</v>
      </c>
      <c r="AI35" s="82">
        <v>131.78800000000001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81.370999999999995</v>
      </c>
      <c r="BQ35" s="83">
        <f t="shared" si="3"/>
        <v>50.417000000000002</v>
      </c>
      <c r="BR35" s="83">
        <f t="shared" si="3"/>
        <v>0</v>
      </c>
      <c r="BS35" s="83">
        <f t="shared" si="3"/>
        <v>0</v>
      </c>
      <c r="BT35" s="83">
        <f t="shared" si="20"/>
        <v>-131.78800000000001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813.70999999999992</v>
      </c>
      <c r="DA35" s="80">
        <f t="shared" si="8"/>
        <v>504.17</v>
      </c>
      <c r="DB35" s="80">
        <f t="shared" si="8"/>
        <v>0</v>
      </c>
      <c r="DC35" s="80">
        <f t="shared" si="8"/>
        <v>0</v>
      </c>
      <c r="DD35" s="80">
        <f t="shared" si="30"/>
        <v>1317.8799999999999</v>
      </c>
      <c r="DF35" s="81">
        <f t="shared" si="31"/>
        <v>81.370999999999995</v>
      </c>
      <c r="DG35" s="81">
        <f t="shared" si="32"/>
        <v>50.417000000000002</v>
      </c>
      <c r="DH35" s="81">
        <f t="shared" si="33"/>
        <v>0</v>
      </c>
      <c r="DI35" s="81">
        <f t="shared" si="34"/>
        <v>0</v>
      </c>
      <c r="DJ35" s="81">
        <f t="shared" si="35"/>
        <v>-131.78800000000001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-68.322999999999993</v>
      </c>
      <c r="G36" s="82">
        <v>-68.322999999999993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-42.332000000000001</v>
      </c>
      <c r="N36" s="82">
        <v>-42.332000000000001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68.322999999999993</v>
      </c>
      <c r="AF36" s="82">
        <v>42.332000000000001</v>
      </c>
      <c r="AG36" s="82">
        <v>0</v>
      </c>
      <c r="AH36" s="82">
        <v>0</v>
      </c>
      <c r="AI36" s="82">
        <v>110.655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68.322999999999993</v>
      </c>
      <c r="BQ36" s="83">
        <f t="shared" si="3"/>
        <v>42.332000000000001</v>
      </c>
      <c r="BR36" s="83">
        <f t="shared" si="3"/>
        <v>0</v>
      </c>
      <c r="BS36" s="83">
        <f t="shared" si="3"/>
        <v>0</v>
      </c>
      <c r="BT36" s="83">
        <f t="shared" si="20"/>
        <v>-110.655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683.2299999999999</v>
      </c>
      <c r="DA36" s="80">
        <f t="shared" si="8"/>
        <v>423.32</v>
      </c>
      <c r="DB36" s="80">
        <f t="shared" si="8"/>
        <v>0</v>
      </c>
      <c r="DC36" s="80">
        <f t="shared" si="8"/>
        <v>0</v>
      </c>
      <c r="DD36" s="80">
        <f t="shared" si="30"/>
        <v>1106.55</v>
      </c>
      <c r="DF36" s="81">
        <f t="shared" si="31"/>
        <v>68.322999999999993</v>
      </c>
      <c r="DG36" s="81">
        <f t="shared" si="32"/>
        <v>42.332000000000001</v>
      </c>
      <c r="DH36" s="81">
        <f t="shared" si="33"/>
        <v>0</v>
      </c>
      <c r="DI36" s="81">
        <f t="shared" si="34"/>
        <v>0</v>
      </c>
      <c r="DJ36" s="81">
        <f t="shared" si="35"/>
        <v>-110.655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-66.834000000000003</v>
      </c>
      <c r="G37" s="82">
        <v>-66.834000000000003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-41.408999999999999</v>
      </c>
      <c r="N37" s="82">
        <v>-41.408999999999999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66.834000000000003</v>
      </c>
      <c r="AF37" s="82">
        <v>41.408999999999999</v>
      </c>
      <c r="AG37" s="82">
        <v>0</v>
      </c>
      <c r="AH37" s="82">
        <v>0</v>
      </c>
      <c r="AI37" s="82">
        <v>108.24299999999999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66.834000000000003</v>
      </c>
      <c r="BQ37" s="83">
        <f t="shared" si="3"/>
        <v>41.408999999999999</v>
      </c>
      <c r="BR37" s="83">
        <f t="shared" si="3"/>
        <v>0</v>
      </c>
      <c r="BS37" s="83">
        <f t="shared" si="3"/>
        <v>0</v>
      </c>
      <c r="BT37" s="83">
        <f t="shared" si="20"/>
        <v>-108.24299999999999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668.34</v>
      </c>
      <c r="DA37" s="80">
        <f t="shared" si="8"/>
        <v>414.09</v>
      </c>
      <c r="DB37" s="80">
        <f t="shared" si="8"/>
        <v>0</v>
      </c>
      <c r="DC37" s="80">
        <f t="shared" si="8"/>
        <v>0</v>
      </c>
      <c r="DD37" s="80">
        <f t="shared" si="30"/>
        <v>1082.43</v>
      </c>
      <c r="DF37" s="81">
        <f t="shared" si="31"/>
        <v>66.834000000000003</v>
      </c>
      <c r="DG37" s="81">
        <f t="shared" si="32"/>
        <v>41.408999999999999</v>
      </c>
      <c r="DH37" s="81">
        <f t="shared" si="33"/>
        <v>0</v>
      </c>
      <c r="DI37" s="81">
        <f t="shared" si="34"/>
        <v>0</v>
      </c>
      <c r="DJ37" s="81">
        <f t="shared" si="35"/>
        <v>-108.24299999999999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-67.566999999999993</v>
      </c>
      <c r="G38" s="82">
        <v>-67.566999999999993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-41.863999999999997</v>
      </c>
      <c r="N38" s="82">
        <v>-41.863999999999997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67.566999999999993</v>
      </c>
      <c r="AF38" s="82">
        <v>41.863999999999997</v>
      </c>
      <c r="AG38" s="82">
        <v>0</v>
      </c>
      <c r="AH38" s="82">
        <v>0</v>
      </c>
      <c r="AI38" s="82">
        <v>109.431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67.566999999999993</v>
      </c>
      <c r="BQ38" s="83">
        <f t="shared" si="3"/>
        <v>41.863999999999997</v>
      </c>
      <c r="BR38" s="83">
        <f t="shared" si="3"/>
        <v>0</v>
      </c>
      <c r="BS38" s="83">
        <f t="shared" si="3"/>
        <v>0</v>
      </c>
      <c r="BT38" s="83">
        <f t="shared" si="20"/>
        <v>-109.43099999999998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675.67</v>
      </c>
      <c r="DA38" s="80">
        <f t="shared" si="8"/>
        <v>418.64</v>
      </c>
      <c r="DB38" s="80">
        <f t="shared" si="8"/>
        <v>0</v>
      </c>
      <c r="DC38" s="80">
        <f t="shared" si="8"/>
        <v>0</v>
      </c>
      <c r="DD38" s="80">
        <f t="shared" si="30"/>
        <v>1094.31</v>
      </c>
      <c r="DF38" s="81">
        <f t="shared" si="31"/>
        <v>67.566999999999993</v>
      </c>
      <c r="DG38" s="81">
        <f t="shared" si="32"/>
        <v>41.863999999999997</v>
      </c>
      <c r="DH38" s="81">
        <f t="shared" si="33"/>
        <v>0</v>
      </c>
      <c r="DI38" s="81">
        <f t="shared" si="34"/>
        <v>0</v>
      </c>
      <c r="DJ38" s="81">
        <f t="shared" si="35"/>
        <v>-109.43099999999998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-81.058000000000007</v>
      </c>
      <c r="G39" s="82">
        <v>-81.058000000000007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-50.222999999999999</v>
      </c>
      <c r="N39" s="82">
        <v>-50.222999999999999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81.058000000000007</v>
      </c>
      <c r="AF39" s="82">
        <v>50.222999999999999</v>
      </c>
      <c r="AG39" s="82">
        <v>0</v>
      </c>
      <c r="AH39" s="82">
        <v>0</v>
      </c>
      <c r="AI39" s="82">
        <v>131.28100000000001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81.058000000000007</v>
      </c>
      <c r="BQ39" s="83">
        <f t="shared" si="3"/>
        <v>50.222999999999999</v>
      </c>
      <c r="BR39" s="83">
        <f t="shared" si="3"/>
        <v>0</v>
      </c>
      <c r="BS39" s="83">
        <f t="shared" si="3"/>
        <v>0</v>
      </c>
      <c r="BT39" s="83">
        <f t="shared" si="20"/>
        <v>-131.28100000000001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810.58</v>
      </c>
      <c r="DA39" s="80">
        <f t="shared" si="8"/>
        <v>502.23</v>
      </c>
      <c r="DB39" s="80">
        <f t="shared" si="8"/>
        <v>0</v>
      </c>
      <c r="DC39" s="80">
        <f t="shared" si="8"/>
        <v>0</v>
      </c>
      <c r="DD39" s="80">
        <f t="shared" si="30"/>
        <v>1312.81</v>
      </c>
      <c r="DF39" s="81">
        <f t="shared" si="31"/>
        <v>81.058000000000007</v>
      </c>
      <c r="DG39" s="81">
        <f t="shared" si="32"/>
        <v>50.222999999999999</v>
      </c>
      <c r="DH39" s="81">
        <f t="shared" si="33"/>
        <v>0</v>
      </c>
      <c r="DI39" s="81">
        <f t="shared" si="34"/>
        <v>0</v>
      </c>
      <c r="DJ39" s="81">
        <f t="shared" si="35"/>
        <v>-131.28100000000001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-49.579000000000001</v>
      </c>
      <c r="G40" s="82">
        <v>-49.579000000000001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-30.718</v>
      </c>
      <c r="N40" s="82">
        <v>-30.718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49.579000000000001</v>
      </c>
      <c r="AF40" s="82">
        <v>30.718</v>
      </c>
      <c r="AG40" s="82">
        <v>0</v>
      </c>
      <c r="AH40" s="82">
        <v>0</v>
      </c>
      <c r="AI40" s="82">
        <v>80.296999999999997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49.579000000000001</v>
      </c>
      <c r="BQ40" s="83">
        <f t="shared" si="3"/>
        <v>30.718</v>
      </c>
      <c r="BR40" s="83">
        <f t="shared" si="3"/>
        <v>0</v>
      </c>
      <c r="BS40" s="83">
        <f t="shared" si="3"/>
        <v>0</v>
      </c>
      <c r="BT40" s="83">
        <f t="shared" si="20"/>
        <v>-80.296999999999997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495.79</v>
      </c>
      <c r="DA40" s="80">
        <f t="shared" si="8"/>
        <v>307.18</v>
      </c>
      <c r="DB40" s="80">
        <f t="shared" si="8"/>
        <v>0</v>
      </c>
      <c r="DC40" s="80">
        <f t="shared" si="8"/>
        <v>0</v>
      </c>
      <c r="DD40" s="80">
        <f t="shared" si="30"/>
        <v>802.97</v>
      </c>
      <c r="DF40" s="81">
        <f t="shared" si="31"/>
        <v>49.579000000000001</v>
      </c>
      <c r="DG40" s="81">
        <f t="shared" si="32"/>
        <v>30.718</v>
      </c>
      <c r="DH40" s="81">
        <f t="shared" si="33"/>
        <v>0</v>
      </c>
      <c r="DI40" s="81">
        <f t="shared" si="34"/>
        <v>0</v>
      </c>
      <c r="DJ40" s="81">
        <f t="shared" si="35"/>
        <v>-80.296999999999997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-24.756</v>
      </c>
      <c r="G41" s="82">
        <v>-24.756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-15.339</v>
      </c>
      <c r="N41" s="82">
        <v>-15.339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24.756</v>
      </c>
      <c r="AF41" s="82">
        <v>15.339</v>
      </c>
      <c r="AG41" s="82">
        <v>0</v>
      </c>
      <c r="AH41" s="82">
        <v>0</v>
      </c>
      <c r="AI41" s="82">
        <v>40.094999999999999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24.756</v>
      </c>
      <c r="BQ41" s="83">
        <f t="shared" si="3"/>
        <v>15.339</v>
      </c>
      <c r="BR41" s="83">
        <f t="shared" si="3"/>
        <v>0</v>
      </c>
      <c r="BS41" s="83">
        <f t="shared" si="3"/>
        <v>0</v>
      </c>
      <c r="BT41" s="83">
        <f t="shared" si="20"/>
        <v>-40.094999999999999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247.56</v>
      </c>
      <c r="DA41" s="80">
        <f t="shared" si="8"/>
        <v>153.39000000000001</v>
      </c>
      <c r="DB41" s="80">
        <f t="shared" si="8"/>
        <v>0</v>
      </c>
      <c r="DC41" s="80">
        <f t="shared" si="8"/>
        <v>0</v>
      </c>
      <c r="DD41" s="80">
        <f t="shared" si="30"/>
        <v>400.95000000000005</v>
      </c>
      <c r="DF41" s="81">
        <f t="shared" si="31"/>
        <v>24.756</v>
      </c>
      <c r="DG41" s="81">
        <f t="shared" si="32"/>
        <v>15.339</v>
      </c>
      <c r="DH41" s="81">
        <f t="shared" si="33"/>
        <v>0</v>
      </c>
      <c r="DI41" s="81">
        <f t="shared" si="34"/>
        <v>0</v>
      </c>
      <c r="DJ41" s="81">
        <f t="shared" si="35"/>
        <v>-40.094999999999999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-13.304</v>
      </c>
      <c r="G42" s="82">
        <v>-13.304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-8.2430000000000003</v>
      </c>
      <c r="N42" s="82">
        <v>-8.2430000000000003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13.304</v>
      </c>
      <c r="AF42" s="82">
        <v>8.2430000000000003</v>
      </c>
      <c r="AG42" s="82">
        <v>0</v>
      </c>
      <c r="AH42" s="82">
        <v>0</v>
      </c>
      <c r="AI42" s="82">
        <v>21.547000000000001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13.304</v>
      </c>
      <c r="BQ42" s="83">
        <f t="shared" si="3"/>
        <v>8.2430000000000003</v>
      </c>
      <c r="BR42" s="83">
        <f t="shared" si="3"/>
        <v>0</v>
      </c>
      <c r="BS42" s="83">
        <f t="shared" si="3"/>
        <v>0</v>
      </c>
      <c r="BT42" s="83">
        <f t="shared" si="20"/>
        <v>-21.547000000000001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133.04</v>
      </c>
      <c r="DA42" s="80">
        <f t="shared" si="8"/>
        <v>82.43</v>
      </c>
      <c r="DB42" s="80">
        <f t="shared" si="8"/>
        <v>0</v>
      </c>
      <c r="DC42" s="80">
        <f t="shared" si="8"/>
        <v>0</v>
      </c>
      <c r="DD42" s="80">
        <f t="shared" si="30"/>
        <v>215.47</v>
      </c>
      <c r="DF42" s="81">
        <f t="shared" si="31"/>
        <v>13.304</v>
      </c>
      <c r="DG42" s="81">
        <f t="shared" si="32"/>
        <v>8.2430000000000003</v>
      </c>
      <c r="DH42" s="81">
        <f t="shared" si="33"/>
        <v>0</v>
      </c>
      <c r="DI42" s="81">
        <f t="shared" si="34"/>
        <v>0</v>
      </c>
      <c r="DJ42" s="81">
        <f t="shared" si="35"/>
        <v>-21.547000000000001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-10.272</v>
      </c>
      <c r="G43" s="82">
        <v>-10.272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-6.3650000000000002</v>
      </c>
      <c r="N43" s="82">
        <v>-6.3650000000000002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10.272</v>
      </c>
      <c r="AF43" s="82">
        <v>6.3650000000000002</v>
      </c>
      <c r="AG43" s="82">
        <v>0</v>
      </c>
      <c r="AH43" s="82">
        <v>0</v>
      </c>
      <c r="AI43" s="82">
        <v>16.637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10.272</v>
      </c>
      <c r="BQ43" s="83">
        <f t="shared" si="3"/>
        <v>6.3650000000000002</v>
      </c>
      <c r="BR43" s="83">
        <f t="shared" si="3"/>
        <v>0</v>
      </c>
      <c r="BS43" s="83">
        <f t="shared" si="3"/>
        <v>0</v>
      </c>
      <c r="BT43" s="83">
        <f t="shared" si="20"/>
        <v>-16.637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102.72</v>
      </c>
      <c r="DA43" s="80">
        <f t="shared" si="8"/>
        <v>63.650000000000006</v>
      </c>
      <c r="DB43" s="80">
        <f t="shared" si="8"/>
        <v>0</v>
      </c>
      <c r="DC43" s="80">
        <f t="shared" si="8"/>
        <v>0</v>
      </c>
      <c r="DD43" s="80">
        <f t="shared" si="30"/>
        <v>166.37</v>
      </c>
      <c r="DF43" s="81">
        <f t="shared" si="31"/>
        <v>10.272</v>
      </c>
      <c r="DG43" s="81">
        <f t="shared" si="32"/>
        <v>6.3650000000000002</v>
      </c>
      <c r="DH43" s="81">
        <f t="shared" si="33"/>
        <v>0</v>
      </c>
      <c r="DI43" s="81">
        <f t="shared" si="34"/>
        <v>0</v>
      </c>
      <c r="DJ43" s="81">
        <f t="shared" si="35"/>
        <v>-16.637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-9.1199999999999992</v>
      </c>
      <c r="G44" s="82">
        <v>-9.1199999999999992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-5.65</v>
      </c>
      <c r="N44" s="82">
        <v>-5.65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9.1199999999999992</v>
      </c>
      <c r="AF44" s="82">
        <v>5.65</v>
      </c>
      <c r="AG44" s="82">
        <v>0</v>
      </c>
      <c r="AH44" s="82">
        <v>0</v>
      </c>
      <c r="AI44" s="82">
        <v>14.77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9.1199999999999992</v>
      </c>
      <c r="BQ44" s="83">
        <f t="shared" si="3"/>
        <v>5.65</v>
      </c>
      <c r="BR44" s="83">
        <f t="shared" si="3"/>
        <v>0</v>
      </c>
      <c r="BS44" s="83">
        <f t="shared" si="3"/>
        <v>0</v>
      </c>
      <c r="BT44" s="83">
        <f t="shared" si="20"/>
        <v>-14.77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91.199999999999989</v>
      </c>
      <c r="DA44" s="80">
        <f t="shared" si="8"/>
        <v>56.5</v>
      </c>
      <c r="DB44" s="80">
        <f t="shared" si="8"/>
        <v>0</v>
      </c>
      <c r="DC44" s="80">
        <f t="shared" si="8"/>
        <v>0</v>
      </c>
      <c r="DD44" s="80">
        <f t="shared" si="30"/>
        <v>147.69999999999999</v>
      </c>
      <c r="DF44" s="81">
        <f t="shared" si="31"/>
        <v>9.1199999999999992</v>
      </c>
      <c r="DG44" s="81">
        <f t="shared" si="32"/>
        <v>5.65</v>
      </c>
      <c r="DH44" s="81">
        <f t="shared" si="33"/>
        <v>0</v>
      </c>
      <c r="DI44" s="81">
        <f t="shared" si="34"/>
        <v>0</v>
      </c>
      <c r="DJ44" s="81">
        <f t="shared" si="35"/>
        <v>-14.77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-12.109</v>
      </c>
      <c r="G45" s="82">
        <v>-12.109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-7.5030000000000001</v>
      </c>
      <c r="N45" s="82">
        <v>-7.5030000000000001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12.109</v>
      </c>
      <c r="AF45" s="82">
        <v>7.5030000000000001</v>
      </c>
      <c r="AG45" s="82">
        <v>0</v>
      </c>
      <c r="AH45" s="82">
        <v>0</v>
      </c>
      <c r="AI45" s="82">
        <v>19.611999999999998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12.109</v>
      </c>
      <c r="BQ45" s="83">
        <f t="shared" si="3"/>
        <v>7.5030000000000001</v>
      </c>
      <c r="BR45" s="83">
        <f t="shared" si="3"/>
        <v>0</v>
      </c>
      <c r="BS45" s="83">
        <f t="shared" si="3"/>
        <v>0</v>
      </c>
      <c r="BT45" s="83">
        <f t="shared" si="20"/>
        <v>-19.612000000000002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121.09</v>
      </c>
      <c r="DA45" s="80">
        <f t="shared" si="8"/>
        <v>75.03</v>
      </c>
      <c r="DB45" s="80">
        <f t="shared" si="8"/>
        <v>0</v>
      </c>
      <c r="DC45" s="80">
        <f t="shared" si="8"/>
        <v>0</v>
      </c>
      <c r="DD45" s="80">
        <f t="shared" si="30"/>
        <v>196.12</v>
      </c>
      <c r="DF45" s="81">
        <f t="shared" si="31"/>
        <v>12.109</v>
      </c>
      <c r="DG45" s="81">
        <f t="shared" si="32"/>
        <v>7.5030000000000001</v>
      </c>
      <c r="DH45" s="81">
        <f t="shared" si="33"/>
        <v>0</v>
      </c>
      <c r="DI45" s="81">
        <f t="shared" si="34"/>
        <v>0</v>
      </c>
      <c r="DJ45" s="81">
        <f t="shared" si="35"/>
        <v>-19.612000000000002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-13.601000000000001</v>
      </c>
      <c r="G46" s="82">
        <v>-13.601000000000001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-8.4269999999999996</v>
      </c>
      <c r="N46" s="82">
        <v>-8.4269999999999996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13.601000000000001</v>
      </c>
      <c r="AF46" s="82">
        <v>8.4269999999999996</v>
      </c>
      <c r="AG46" s="82">
        <v>0</v>
      </c>
      <c r="AH46" s="82">
        <v>0</v>
      </c>
      <c r="AI46" s="82">
        <v>22.027999999999999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13.601000000000001</v>
      </c>
      <c r="BQ46" s="83">
        <f t="shared" si="3"/>
        <v>8.4269999999999996</v>
      </c>
      <c r="BR46" s="83">
        <f t="shared" si="3"/>
        <v>0</v>
      </c>
      <c r="BS46" s="83">
        <f t="shared" si="3"/>
        <v>0</v>
      </c>
      <c r="BT46" s="83">
        <f t="shared" si="20"/>
        <v>-22.027999999999999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136.01000000000002</v>
      </c>
      <c r="DA46" s="80">
        <f t="shared" si="8"/>
        <v>84.27</v>
      </c>
      <c r="DB46" s="80">
        <f t="shared" si="8"/>
        <v>0</v>
      </c>
      <c r="DC46" s="80">
        <f t="shared" si="8"/>
        <v>0</v>
      </c>
      <c r="DD46" s="80">
        <f t="shared" si="30"/>
        <v>220.28000000000003</v>
      </c>
      <c r="DF46" s="81">
        <f t="shared" si="31"/>
        <v>13.601000000000001</v>
      </c>
      <c r="DG46" s="81">
        <f t="shared" si="32"/>
        <v>8.4269999999999996</v>
      </c>
      <c r="DH46" s="81">
        <f t="shared" si="33"/>
        <v>0</v>
      </c>
      <c r="DI46" s="81">
        <f t="shared" si="34"/>
        <v>0</v>
      </c>
      <c r="DJ46" s="81">
        <f t="shared" si="35"/>
        <v>-22.027999999999999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-22.152999999999999</v>
      </c>
      <c r="G47" s="82">
        <v>-22.152999999999999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-13.726000000000001</v>
      </c>
      <c r="N47" s="82">
        <v>-13.726000000000001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22.152999999999999</v>
      </c>
      <c r="AF47" s="82">
        <v>13.726000000000001</v>
      </c>
      <c r="AG47" s="82">
        <v>0</v>
      </c>
      <c r="AH47" s="82">
        <v>0</v>
      </c>
      <c r="AI47" s="82">
        <v>35.878999999999998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22.152999999999999</v>
      </c>
      <c r="BQ47" s="83">
        <f t="shared" si="3"/>
        <v>13.726000000000001</v>
      </c>
      <c r="BR47" s="83">
        <f t="shared" si="3"/>
        <v>0</v>
      </c>
      <c r="BS47" s="83">
        <f t="shared" si="3"/>
        <v>0</v>
      </c>
      <c r="BT47" s="83">
        <f t="shared" si="20"/>
        <v>-35.878999999999998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221.52999999999997</v>
      </c>
      <c r="DA47" s="80">
        <f t="shared" si="8"/>
        <v>137.26000000000002</v>
      </c>
      <c r="DB47" s="80">
        <f t="shared" si="8"/>
        <v>0</v>
      </c>
      <c r="DC47" s="80">
        <f t="shared" si="8"/>
        <v>0</v>
      </c>
      <c r="DD47" s="80">
        <f t="shared" si="30"/>
        <v>358.78999999999996</v>
      </c>
      <c r="DF47" s="81">
        <f t="shared" si="31"/>
        <v>22.152999999999999</v>
      </c>
      <c r="DG47" s="81">
        <f t="shared" si="32"/>
        <v>13.726000000000001</v>
      </c>
      <c r="DH47" s="81">
        <f t="shared" si="33"/>
        <v>0</v>
      </c>
      <c r="DI47" s="81">
        <f t="shared" si="34"/>
        <v>0</v>
      </c>
      <c r="DJ47" s="81">
        <f t="shared" si="35"/>
        <v>-35.878999999999998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-25.535</v>
      </c>
      <c r="G48" s="82">
        <v>-25.535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-15.821</v>
      </c>
      <c r="N48" s="82">
        <v>-15.821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25.535</v>
      </c>
      <c r="AF48" s="82">
        <v>15.821</v>
      </c>
      <c r="AG48" s="82">
        <v>0</v>
      </c>
      <c r="AH48" s="82">
        <v>0</v>
      </c>
      <c r="AI48" s="82">
        <v>41.356000000000002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25.535</v>
      </c>
      <c r="BQ48" s="83">
        <f t="shared" si="3"/>
        <v>15.821</v>
      </c>
      <c r="BR48" s="83">
        <f t="shared" si="3"/>
        <v>0</v>
      </c>
      <c r="BS48" s="83">
        <f t="shared" si="3"/>
        <v>0</v>
      </c>
      <c r="BT48" s="83">
        <f t="shared" si="20"/>
        <v>-41.356000000000002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255.35</v>
      </c>
      <c r="DA48" s="80">
        <f t="shared" si="8"/>
        <v>158.21</v>
      </c>
      <c r="DB48" s="80">
        <f t="shared" si="8"/>
        <v>0</v>
      </c>
      <c r="DC48" s="80">
        <f t="shared" si="8"/>
        <v>0</v>
      </c>
      <c r="DD48" s="80">
        <f t="shared" si="30"/>
        <v>413.56</v>
      </c>
      <c r="DF48" s="81">
        <f t="shared" si="31"/>
        <v>25.535</v>
      </c>
      <c r="DG48" s="81">
        <f t="shared" si="32"/>
        <v>15.821</v>
      </c>
      <c r="DH48" s="81">
        <f t="shared" si="33"/>
        <v>0</v>
      </c>
      <c r="DI48" s="81">
        <f t="shared" si="34"/>
        <v>0</v>
      </c>
      <c r="DJ48" s="81">
        <f t="shared" si="35"/>
        <v>-41.356000000000002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-33.807000000000002</v>
      </c>
      <c r="G49" s="82">
        <v>-33.807000000000002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-20.946999999999999</v>
      </c>
      <c r="N49" s="82">
        <v>-20.946999999999999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33.807000000000002</v>
      </c>
      <c r="AF49" s="82">
        <v>20.946999999999999</v>
      </c>
      <c r="AG49" s="82">
        <v>0</v>
      </c>
      <c r="AH49" s="82">
        <v>0</v>
      </c>
      <c r="AI49" s="82">
        <v>54.753999999999998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33.807000000000002</v>
      </c>
      <c r="BQ49" s="83">
        <f t="shared" si="3"/>
        <v>20.946999999999999</v>
      </c>
      <c r="BR49" s="83">
        <f t="shared" si="3"/>
        <v>0</v>
      </c>
      <c r="BS49" s="83">
        <f t="shared" si="3"/>
        <v>0</v>
      </c>
      <c r="BT49" s="83">
        <f t="shared" si="20"/>
        <v>-54.754000000000005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338.07000000000005</v>
      </c>
      <c r="DA49" s="80">
        <f t="shared" si="8"/>
        <v>209.47</v>
      </c>
      <c r="DB49" s="80">
        <f t="shared" si="8"/>
        <v>0</v>
      </c>
      <c r="DC49" s="80">
        <f t="shared" si="8"/>
        <v>0</v>
      </c>
      <c r="DD49" s="80">
        <f t="shared" si="30"/>
        <v>547.54000000000008</v>
      </c>
      <c r="DF49" s="81">
        <f t="shared" si="31"/>
        <v>33.807000000000002</v>
      </c>
      <c r="DG49" s="81">
        <f t="shared" si="32"/>
        <v>20.946999999999999</v>
      </c>
      <c r="DH49" s="81">
        <f t="shared" si="33"/>
        <v>0</v>
      </c>
      <c r="DI49" s="81">
        <f t="shared" si="34"/>
        <v>0</v>
      </c>
      <c r="DJ49" s="81">
        <f t="shared" si="35"/>
        <v>-54.754000000000005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-20</v>
      </c>
      <c r="D67" s="82">
        <v>0</v>
      </c>
      <c r="E67" s="82">
        <v>0</v>
      </c>
      <c r="F67" s="82">
        <v>-159</v>
      </c>
      <c r="G67" s="82">
        <v>-179</v>
      </c>
      <c r="H67" s="76"/>
      <c r="I67" s="31">
        <v>65</v>
      </c>
      <c r="J67" s="82">
        <v>20</v>
      </c>
      <c r="K67" s="82">
        <v>0</v>
      </c>
      <c r="L67" s="82">
        <v>0</v>
      </c>
      <c r="M67" s="82">
        <v>0</v>
      </c>
      <c r="N67" s="82">
        <v>20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159</v>
      </c>
      <c r="AF67" s="82">
        <v>0</v>
      </c>
      <c r="AG67" s="82">
        <v>0</v>
      </c>
      <c r="AH67" s="82">
        <v>0</v>
      </c>
      <c r="AI67" s="82">
        <v>159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20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-20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159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-159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200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200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1590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1590</v>
      </c>
      <c r="DF67" s="81">
        <f t="shared" si="31"/>
        <v>179</v>
      </c>
      <c r="DG67" s="81">
        <f t="shared" si="32"/>
        <v>-20</v>
      </c>
      <c r="DH67" s="81">
        <f t="shared" si="33"/>
        <v>0</v>
      </c>
      <c r="DI67" s="81">
        <f t="shared" si="34"/>
        <v>0</v>
      </c>
      <c r="DJ67" s="81">
        <f t="shared" si="35"/>
        <v>-159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-156.053</v>
      </c>
      <c r="G68" s="82">
        <v>-156.053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156.053</v>
      </c>
      <c r="AF68" s="82">
        <v>0</v>
      </c>
      <c r="AG68" s="82">
        <v>0</v>
      </c>
      <c r="AH68" s="82">
        <v>0</v>
      </c>
      <c r="AI68" s="82">
        <v>156.053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156.053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-156.053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1560.53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1560.53</v>
      </c>
      <c r="DF68" s="81">
        <f t="shared" ref="DF68:DF99" si="59">AR68+AU68+BB68+BI68+BP68</f>
        <v>156.053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-156.053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-137.21199999999999</v>
      </c>
      <c r="G69" s="82">
        <v>-137.21199999999999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-5</v>
      </c>
      <c r="N69" s="82">
        <v>-5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137.21199999999999</v>
      </c>
      <c r="AF69" s="82">
        <v>5</v>
      </c>
      <c r="AG69" s="82">
        <v>0</v>
      </c>
      <c r="AH69" s="82">
        <v>0</v>
      </c>
      <c r="AI69" s="82">
        <v>142.21199999999999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137.21199999999999</v>
      </c>
      <c r="BQ69" s="83">
        <f t="shared" si="47"/>
        <v>5</v>
      </c>
      <c r="BR69" s="83">
        <f t="shared" si="47"/>
        <v>0</v>
      </c>
      <c r="BS69" s="83">
        <f t="shared" si="47"/>
        <v>0</v>
      </c>
      <c r="BT69" s="83">
        <f t="shared" si="48"/>
        <v>-142.21199999999999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1372.12</v>
      </c>
      <c r="DA69" s="80">
        <f t="shared" si="57"/>
        <v>50</v>
      </c>
      <c r="DB69" s="80">
        <f t="shared" si="57"/>
        <v>0</v>
      </c>
      <c r="DC69" s="80">
        <f t="shared" si="57"/>
        <v>0</v>
      </c>
      <c r="DD69" s="80">
        <f t="shared" si="58"/>
        <v>1422.12</v>
      </c>
      <c r="DF69" s="81">
        <f t="shared" si="59"/>
        <v>137.21199999999999</v>
      </c>
      <c r="DG69" s="81">
        <f t="shared" si="60"/>
        <v>5</v>
      </c>
      <c r="DH69" s="81">
        <f t="shared" si="61"/>
        <v>0</v>
      </c>
      <c r="DI69" s="81">
        <f t="shared" si="62"/>
        <v>0</v>
      </c>
      <c r="DJ69" s="81">
        <f t="shared" si="63"/>
        <v>-142.21199999999999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-98.432000000000002</v>
      </c>
      <c r="G70" s="82">
        <v>-98.432000000000002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-30</v>
      </c>
      <c r="N70" s="82">
        <v>-30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98.432000000000002</v>
      </c>
      <c r="AF70" s="82">
        <v>30</v>
      </c>
      <c r="AG70" s="82">
        <v>0</v>
      </c>
      <c r="AH70" s="82">
        <v>0</v>
      </c>
      <c r="AI70" s="82">
        <v>128.43199999999999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98.432000000000002</v>
      </c>
      <c r="BQ70" s="83">
        <f t="shared" si="47"/>
        <v>30</v>
      </c>
      <c r="BR70" s="83">
        <f t="shared" si="47"/>
        <v>0</v>
      </c>
      <c r="BS70" s="83">
        <f t="shared" si="47"/>
        <v>0</v>
      </c>
      <c r="BT70" s="83">
        <f t="shared" si="48"/>
        <v>-128.43200000000002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984.32</v>
      </c>
      <c r="DA70" s="80">
        <f t="shared" si="57"/>
        <v>300</v>
      </c>
      <c r="DB70" s="80">
        <f t="shared" si="57"/>
        <v>0</v>
      </c>
      <c r="DC70" s="80">
        <f t="shared" si="57"/>
        <v>0</v>
      </c>
      <c r="DD70" s="80">
        <f t="shared" si="58"/>
        <v>1284.3200000000002</v>
      </c>
      <c r="DF70" s="81">
        <f t="shared" si="59"/>
        <v>98.432000000000002</v>
      </c>
      <c r="DG70" s="81">
        <f t="shared" si="60"/>
        <v>30</v>
      </c>
      <c r="DH70" s="81">
        <f t="shared" si="61"/>
        <v>0</v>
      </c>
      <c r="DI70" s="81">
        <f t="shared" si="62"/>
        <v>0</v>
      </c>
      <c r="DJ70" s="81">
        <f t="shared" si="63"/>
        <v>-128.43200000000002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-71.825000000000003</v>
      </c>
      <c r="G71" s="82">
        <v>-71.825000000000003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-44.502000000000002</v>
      </c>
      <c r="N71" s="82">
        <v>-44.502000000000002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71.825000000000003</v>
      </c>
      <c r="AF71" s="82">
        <v>44.502000000000002</v>
      </c>
      <c r="AG71" s="82">
        <v>0</v>
      </c>
      <c r="AH71" s="82">
        <v>0</v>
      </c>
      <c r="AI71" s="82">
        <v>116.327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71.825000000000003</v>
      </c>
      <c r="BQ71" s="83">
        <f t="shared" si="47"/>
        <v>44.502000000000002</v>
      </c>
      <c r="BR71" s="83">
        <f t="shared" si="47"/>
        <v>0</v>
      </c>
      <c r="BS71" s="83">
        <f t="shared" si="47"/>
        <v>0</v>
      </c>
      <c r="BT71" s="83">
        <f t="shared" si="48"/>
        <v>-116.327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718.25</v>
      </c>
      <c r="DA71" s="80">
        <f t="shared" si="57"/>
        <v>445.02000000000004</v>
      </c>
      <c r="DB71" s="80">
        <f t="shared" si="57"/>
        <v>0</v>
      </c>
      <c r="DC71" s="80">
        <f t="shared" si="57"/>
        <v>0</v>
      </c>
      <c r="DD71" s="80">
        <f t="shared" si="58"/>
        <v>1163.27</v>
      </c>
      <c r="DF71" s="81">
        <f t="shared" si="59"/>
        <v>71.825000000000003</v>
      </c>
      <c r="DG71" s="81">
        <f t="shared" si="60"/>
        <v>44.502000000000002</v>
      </c>
      <c r="DH71" s="81">
        <f t="shared" si="61"/>
        <v>0</v>
      </c>
      <c r="DI71" s="81">
        <f t="shared" si="62"/>
        <v>0</v>
      </c>
      <c r="DJ71" s="81">
        <f t="shared" si="63"/>
        <v>-116.327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-60.154000000000003</v>
      </c>
      <c r="G72" s="82">
        <v>-60.154000000000003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-37.271000000000001</v>
      </c>
      <c r="N72" s="82">
        <v>-37.271000000000001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60.154000000000003</v>
      </c>
      <c r="AF72" s="82">
        <v>37.271000000000001</v>
      </c>
      <c r="AG72" s="82">
        <v>0</v>
      </c>
      <c r="AH72" s="82">
        <v>0</v>
      </c>
      <c r="AI72" s="82">
        <v>97.424999999999997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60.154000000000003</v>
      </c>
      <c r="BQ72" s="83">
        <f t="shared" si="47"/>
        <v>37.271000000000001</v>
      </c>
      <c r="BR72" s="83">
        <f t="shared" si="47"/>
        <v>0</v>
      </c>
      <c r="BS72" s="83">
        <f t="shared" si="47"/>
        <v>0</v>
      </c>
      <c r="BT72" s="83">
        <f t="shared" si="48"/>
        <v>-97.425000000000011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601.54000000000008</v>
      </c>
      <c r="DA72" s="80">
        <f t="shared" si="57"/>
        <v>372.71000000000004</v>
      </c>
      <c r="DB72" s="80">
        <f t="shared" si="57"/>
        <v>0</v>
      </c>
      <c r="DC72" s="80">
        <f t="shared" si="57"/>
        <v>0</v>
      </c>
      <c r="DD72" s="80">
        <f t="shared" si="58"/>
        <v>974.25000000000011</v>
      </c>
      <c r="DF72" s="81">
        <f t="shared" si="59"/>
        <v>60.154000000000003</v>
      </c>
      <c r="DG72" s="81">
        <f t="shared" si="60"/>
        <v>37.271000000000001</v>
      </c>
      <c r="DH72" s="81">
        <f t="shared" si="61"/>
        <v>0</v>
      </c>
      <c r="DI72" s="81">
        <f t="shared" si="62"/>
        <v>0</v>
      </c>
      <c r="DJ72" s="81">
        <f t="shared" si="63"/>
        <v>-97.425000000000011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-49.04</v>
      </c>
      <c r="G73" s="82">
        <v>-49.04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-30.384</v>
      </c>
      <c r="N73" s="82">
        <v>-30.384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49.04</v>
      </c>
      <c r="AF73" s="82">
        <v>30.384</v>
      </c>
      <c r="AG73" s="82">
        <v>0</v>
      </c>
      <c r="AH73" s="82">
        <v>0</v>
      </c>
      <c r="AI73" s="82">
        <v>79.424000000000007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49.04</v>
      </c>
      <c r="BQ73" s="83">
        <f t="shared" si="47"/>
        <v>30.384</v>
      </c>
      <c r="BR73" s="83">
        <f t="shared" si="47"/>
        <v>0</v>
      </c>
      <c r="BS73" s="83">
        <f t="shared" si="47"/>
        <v>0</v>
      </c>
      <c r="BT73" s="83">
        <f t="shared" si="48"/>
        <v>-79.424000000000007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490.4</v>
      </c>
      <c r="DA73" s="80">
        <f t="shared" si="57"/>
        <v>303.84000000000003</v>
      </c>
      <c r="DB73" s="80">
        <f t="shared" si="57"/>
        <v>0</v>
      </c>
      <c r="DC73" s="80">
        <f t="shared" si="57"/>
        <v>0</v>
      </c>
      <c r="DD73" s="80">
        <f t="shared" si="58"/>
        <v>794.24</v>
      </c>
      <c r="DF73" s="81">
        <f t="shared" si="59"/>
        <v>49.04</v>
      </c>
      <c r="DG73" s="81">
        <f t="shared" si="60"/>
        <v>30.384</v>
      </c>
      <c r="DH73" s="81">
        <f t="shared" si="61"/>
        <v>0</v>
      </c>
      <c r="DI73" s="81">
        <f t="shared" si="62"/>
        <v>0</v>
      </c>
      <c r="DJ73" s="81">
        <f t="shared" si="63"/>
        <v>-79.424000000000007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-68.146000000000001</v>
      </c>
      <c r="G74" s="82">
        <v>-68.146000000000001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-42.222000000000001</v>
      </c>
      <c r="N74" s="82">
        <v>-42.222000000000001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68.146000000000001</v>
      </c>
      <c r="AF74" s="82">
        <v>42.222000000000001</v>
      </c>
      <c r="AG74" s="82">
        <v>0</v>
      </c>
      <c r="AH74" s="82">
        <v>0</v>
      </c>
      <c r="AI74" s="82">
        <v>110.36799999999999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68.146000000000001</v>
      </c>
      <c r="BQ74" s="83">
        <f t="shared" si="47"/>
        <v>42.222000000000001</v>
      </c>
      <c r="BR74" s="83">
        <f t="shared" si="47"/>
        <v>0</v>
      </c>
      <c r="BS74" s="83">
        <f t="shared" si="47"/>
        <v>0</v>
      </c>
      <c r="BT74" s="83">
        <f t="shared" si="48"/>
        <v>-110.36799999999999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681.46</v>
      </c>
      <c r="DA74" s="80">
        <f t="shared" si="57"/>
        <v>422.22</v>
      </c>
      <c r="DB74" s="80">
        <f t="shared" si="57"/>
        <v>0</v>
      </c>
      <c r="DC74" s="80">
        <f t="shared" si="57"/>
        <v>0</v>
      </c>
      <c r="DD74" s="80">
        <f t="shared" si="58"/>
        <v>1103.68</v>
      </c>
      <c r="DF74" s="81">
        <f t="shared" si="59"/>
        <v>68.146000000000001</v>
      </c>
      <c r="DG74" s="81">
        <f t="shared" si="60"/>
        <v>42.222000000000001</v>
      </c>
      <c r="DH74" s="81">
        <f t="shared" si="61"/>
        <v>0</v>
      </c>
      <c r="DI74" s="81">
        <f t="shared" si="62"/>
        <v>0</v>
      </c>
      <c r="DJ74" s="81">
        <f t="shared" si="63"/>
        <v>-110.36799999999999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-70.346000000000004</v>
      </c>
      <c r="G75" s="82">
        <v>-70.346000000000004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-43.585000000000001</v>
      </c>
      <c r="N75" s="82">
        <v>-43.585000000000001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70.346000000000004</v>
      </c>
      <c r="AF75" s="82">
        <v>43.585000000000001</v>
      </c>
      <c r="AG75" s="82">
        <v>0</v>
      </c>
      <c r="AH75" s="82">
        <v>0</v>
      </c>
      <c r="AI75" s="82">
        <v>113.931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70.346000000000004</v>
      </c>
      <c r="BQ75" s="83">
        <f t="shared" si="47"/>
        <v>43.585000000000001</v>
      </c>
      <c r="BR75" s="83">
        <f t="shared" si="47"/>
        <v>0</v>
      </c>
      <c r="BS75" s="83">
        <f t="shared" si="47"/>
        <v>0</v>
      </c>
      <c r="BT75" s="83">
        <f t="shared" si="48"/>
        <v>-113.93100000000001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703.46</v>
      </c>
      <c r="DA75" s="80">
        <f t="shared" si="57"/>
        <v>435.85</v>
      </c>
      <c r="DB75" s="80">
        <f t="shared" si="57"/>
        <v>0</v>
      </c>
      <c r="DC75" s="80">
        <f t="shared" si="57"/>
        <v>0</v>
      </c>
      <c r="DD75" s="80">
        <f t="shared" si="58"/>
        <v>1139.31</v>
      </c>
      <c r="DF75" s="81">
        <f t="shared" si="59"/>
        <v>70.346000000000004</v>
      </c>
      <c r="DG75" s="81">
        <f t="shared" si="60"/>
        <v>43.585000000000001</v>
      </c>
      <c r="DH75" s="81">
        <f t="shared" si="61"/>
        <v>0</v>
      </c>
      <c r="DI75" s="81">
        <f t="shared" si="62"/>
        <v>0</v>
      </c>
      <c r="DJ75" s="81">
        <f t="shared" si="63"/>
        <v>-113.93100000000001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-70.78</v>
      </c>
      <c r="G76" s="82">
        <v>-70.78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-43.854999999999997</v>
      </c>
      <c r="N76" s="82">
        <v>-43.854999999999997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70.78</v>
      </c>
      <c r="AF76" s="82">
        <v>43.854999999999997</v>
      </c>
      <c r="AG76" s="82">
        <v>0</v>
      </c>
      <c r="AH76" s="82">
        <v>0</v>
      </c>
      <c r="AI76" s="82">
        <v>114.63500000000001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70.78</v>
      </c>
      <c r="BQ76" s="83">
        <f t="shared" si="47"/>
        <v>43.854999999999997</v>
      </c>
      <c r="BR76" s="83">
        <f t="shared" si="47"/>
        <v>0</v>
      </c>
      <c r="BS76" s="83">
        <f t="shared" si="47"/>
        <v>0</v>
      </c>
      <c r="BT76" s="83">
        <f t="shared" si="48"/>
        <v>-114.63499999999999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707.8</v>
      </c>
      <c r="DA76" s="80">
        <f t="shared" si="57"/>
        <v>438.54999999999995</v>
      </c>
      <c r="DB76" s="80">
        <f t="shared" si="57"/>
        <v>0</v>
      </c>
      <c r="DC76" s="80">
        <f t="shared" si="57"/>
        <v>0</v>
      </c>
      <c r="DD76" s="80">
        <f t="shared" si="58"/>
        <v>1146.3499999999999</v>
      </c>
      <c r="DF76" s="81">
        <f t="shared" si="59"/>
        <v>70.78</v>
      </c>
      <c r="DG76" s="81">
        <f t="shared" si="60"/>
        <v>43.854999999999997</v>
      </c>
      <c r="DH76" s="81">
        <f t="shared" si="61"/>
        <v>0</v>
      </c>
      <c r="DI76" s="81">
        <f t="shared" si="62"/>
        <v>0</v>
      </c>
      <c r="DJ76" s="81">
        <f t="shared" si="63"/>
        <v>-114.63499999999999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-86.215999999999994</v>
      </c>
      <c r="G77" s="82">
        <v>-86.215999999999994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-40</v>
      </c>
      <c r="N77" s="82">
        <v>-40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86.215999999999994</v>
      </c>
      <c r="AF77" s="82">
        <v>40</v>
      </c>
      <c r="AG77" s="82">
        <v>0</v>
      </c>
      <c r="AH77" s="82">
        <v>0</v>
      </c>
      <c r="AI77" s="82">
        <v>126.21599999999999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86.215999999999994</v>
      </c>
      <c r="BQ77" s="83">
        <f t="shared" si="47"/>
        <v>40</v>
      </c>
      <c r="BR77" s="83">
        <f t="shared" si="47"/>
        <v>0</v>
      </c>
      <c r="BS77" s="83">
        <f t="shared" si="47"/>
        <v>0</v>
      </c>
      <c r="BT77" s="83">
        <f t="shared" si="48"/>
        <v>-126.21599999999999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862.16</v>
      </c>
      <c r="DA77" s="80">
        <f t="shared" si="57"/>
        <v>400</v>
      </c>
      <c r="DB77" s="80">
        <f t="shared" si="57"/>
        <v>0</v>
      </c>
      <c r="DC77" s="80">
        <f t="shared" si="57"/>
        <v>0</v>
      </c>
      <c r="DD77" s="80">
        <f t="shared" si="58"/>
        <v>1262.1599999999999</v>
      </c>
      <c r="DF77" s="81">
        <f t="shared" si="59"/>
        <v>86.215999999999994</v>
      </c>
      <c r="DG77" s="81">
        <f t="shared" si="60"/>
        <v>40</v>
      </c>
      <c r="DH77" s="81">
        <f t="shared" si="61"/>
        <v>0</v>
      </c>
      <c r="DI77" s="81">
        <f t="shared" si="62"/>
        <v>0</v>
      </c>
      <c r="DJ77" s="81">
        <f t="shared" si="63"/>
        <v>-126.21599999999999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-83.614999999999995</v>
      </c>
      <c r="G78" s="82">
        <v>-83.614999999999995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-40</v>
      </c>
      <c r="N78" s="82">
        <v>-40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83.614999999999995</v>
      </c>
      <c r="AF78" s="82">
        <v>40</v>
      </c>
      <c r="AG78" s="82">
        <v>0</v>
      </c>
      <c r="AH78" s="82">
        <v>0</v>
      </c>
      <c r="AI78" s="82">
        <v>123.61499999999999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83.614999999999995</v>
      </c>
      <c r="BQ78" s="83">
        <f t="shared" si="47"/>
        <v>40</v>
      </c>
      <c r="BR78" s="83">
        <f t="shared" si="47"/>
        <v>0</v>
      </c>
      <c r="BS78" s="83">
        <f t="shared" si="47"/>
        <v>0</v>
      </c>
      <c r="BT78" s="83">
        <f t="shared" si="48"/>
        <v>-123.61499999999999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836.15</v>
      </c>
      <c r="DA78" s="80">
        <f t="shared" si="57"/>
        <v>400</v>
      </c>
      <c r="DB78" s="80">
        <f t="shared" si="57"/>
        <v>0</v>
      </c>
      <c r="DC78" s="80">
        <f t="shared" si="57"/>
        <v>0</v>
      </c>
      <c r="DD78" s="80">
        <f t="shared" si="58"/>
        <v>1236.1500000000001</v>
      </c>
      <c r="DF78" s="81">
        <f t="shared" si="59"/>
        <v>83.614999999999995</v>
      </c>
      <c r="DG78" s="81">
        <f t="shared" si="60"/>
        <v>40</v>
      </c>
      <c r="DH78" s="81">
        <f t="shared" si="61"/>
        <v>0</v>
      </c>
      <c r="DI78" s="81">
        <f t="shared" si="62"/>
        <v>0</v>
      </c>
      <c r="DJ78" s="81">
        <f t="shared" si="63"/>
        <v>-123.61499999999999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-107.75</v>
      </c>
      <c r="G79" s="82">
        <v>-107.75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-30</v>
      </c>
      <c r="N79" s="82">
        <v>-30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107.75</v>
      </c>
      <c r="AF79" s="82">
        <v>30</v>
      </c>
      <c r="AG79" s="82">
        <v>0</v>
      </c>
      <c r="AH79" s="82">
        <v>0</v>
      </c>
      <c r="AI79" s="82">
        <v>137.75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107.75</v>
      </c>
      <c r="BQ79" s="83">
        <f t="shared" si="47"/>
        <v>30</v>
      </c>
      <c r="BR79" s="83">
        <f t="shared" si="47"/>
        <v>0</v>
      </c>
      <c r="BS79" s="83">
        <f t="shared" si="47"/>
        <v>0</v>
      </c>
      <c r="BT79" s="83">
        <f t="shared" si="48"/>
        <v>-137.75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1077.5</v>
      </c>
      <c r="DA79" s="80">
        <f t="shared" si="57"/>
        <v>300</v>
      </c>
      <c r="DB79" s="80">
        <f t="shared" si="57"/>
        <v>0</v>
      </c>
      <c r="DC79" s="80">
        <f t="shared" si="57"/>
        <v>0</v>
      </c>
      <c r="DD79" s="80">
        <f t="shared" si="58"/>
        <v>1377.5</v>
      </c>
      <c r="DF79" s="81">
        <f t="shared" si="59"/>
        <v>107.75</v>
      </c>
      <c r="DG79" s="81">
        <f t="shared" si="60"/>
        <v>30</v>
      </c>
      <c r="DH79" s="81">
        <f t="shared" si="61"/>
        <v>0</v>
      </c>
      <c r="DI79" s="81">
        <f t="shared" si="62"/>
        <v>0</v>
      </c>
      <c r="DJ79" s="81">
        <f t="shared" si="63"/>
        <v>-137.75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-77.486000000000004</v>
      </c>
      <c r="G80" s="82">
        <v>-77.486000000000004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-48.01</v>
      </c>
      <c r="N80" s="82">
        <v>-48.01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77.486000000000004</v>
      </c>
      <c r="AF80" s="82">
        <v>48.01</v>
      </c>
      <c r="AG80" s="82">
        <v>0</v>
      </c>
      <c r="AH80" s="82">
        <v>0</v>
      </c>
      <c r="AI80" s="82">
        <v>125.496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77.486000000000004</v>
      </c>
      <c r="BQ80" s="83">
        <f t="shared" si="47"/>
        <v>48.01</v>
      </c>
      <c r="BR80" s="83">
        <f t="shared" si="47"/>
        <v>0</v>
      </c>
      <c r="BS80" s="83">
        <f t="shared" si="47"/>
        <v>0</v>
      </c>
      <c r="BT80" s="83">
        <f t="shared" si="48"/>
        <v>-125.49600000000001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774.86</v>
      </c>
      <c r="DA80" s="80">
        <f t="shared" si="57"/>
        <v>480.09999999999997</v>
      </c>
      <c r="DB80" s="80">
        <f t="shared" si="57"/>
        <v>0</v>
      </c>
      <c r="DC80" s="80">
        <f t="shared" si="57"/>
        <v>0</v>
      </c>
      <c r="DD80" s="80">
        <f t="shared" si="58"/>
        <v>1254.96</v>
      </c>
      <c r="DF80" s="81">
        <f t="shared" si="59"/>
        <v>77.486000000000004</v>
      </c>
      <c r="DG80" s="81">
        <f t="shared" si="60"/>
        <v>48.01</v>
      </c>
      <c r="DH80" s="81">
        <f t="shared" si="61"/>
        <v>0</v>
      </c>
      <c r="DI80" s="81">
        <f t="shared" si="62"/>
        <v>0</v>
      </c>
      <c r="DJ80" s="81">
        <f t="shared" si="63"/>
        <v>-125.49600000000001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-82.915000000000006</v>
      </c>
      <c r="G81" s="82">
        <v>-82.915000000000006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-51.372999999999998</v>
      </c>
      <c r="N81" s="82">
        <v>-51.372999999999998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82.915000000000006</v>
      </c>
      <c r="AF81" s="82">
        <v>51.372999999999998</v>
      </c>
      <c r="AG81" s="82">
        <v>0</v>
      </c>
      <c r="AH81" s="82">
        <v>0</v>
      </c>
      <c r="AI81" s="82">
        <v>134.28800000000001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82.915000000000006</v>
      </c>
      <c r="BQ81" s="83">
        <f t="shared" si="47"/>
        <v>51.372999999999998</v>
      </c>
      <c r="BR81" s="83">
        <f t="shared" si="47"/>
        <v>0</v>
      </c>
      <c r="BS81" s="83">
        <f t="shared" si="47"/>
        <v>0</v>
      </c>
      <c r="BT81" s="83">
        <f t="shared" si="48"/>
        <v>-134.28800000000001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829.15000000000009</v>
      </c>
      <c r="DA81" s="80">
        <f t="shared" si="57"/>
        <v>513.73</v>
      </c>
      <c r="DB81" s="80">
        <f t="shared" si="57"/>
        <v>0</v>
      </c>
      <c r="DC81" s="80">
        <f t="shared" si="57"/>
        <v>0</v>
      </c>
      <c r="DD81" s="80">
        <f t="shared" si="58"/>
        <v>1342.88</v>
      </c>
      <c r="DF81" s="81">
        <f t="shared" si="59"/>
        <v>82.915000000000006</v>
      </c>
      <c r="DG81" s="81">
        <f t="shared" si="60"/>
        <v>51.372999999999998</v>
      </c>
      <c r="DH81" s="81">
        <f t="shared" si="61"/>
        <v>0</v>
      </c>
      <c r="DI81" s="81">
        <f t="shared" si="62"/>
        <v>0</v>
      </c>
      <c r="DJ81" s="81">
        <f t="shared" si="63"/>
        <v>-134.28800000000001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-112.25700000000001</v>
      </c>
      <c r="G82" s="82">
        <v>-112.25700000000001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-45</v>
      </c>
      <c r="N82" s="82">
        <v>-45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112.25700000000001</v>
      </c>
      <c r="AF82" s="82">
        <v>45</v>
      </c>
      <c r="AG82" s="82">
        <v>0</v>
      </c>
      <c r="AH82" s="82">
        <v>0</v>
      </c>
      <c r="AI82" s="82">
        <v>157.25700000000001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112.25700000000001</v>
      </c>
      <c r="BQ82" s="83">
        <f t="shared" si="47"/>
        <v>45</v>
      </c>
      <c r="BR82" s="83">
        <f t="shared" si="47"/>
        <v>0</v>
      </c>
      <c r="BS82" s="83">
        <f t="shared" si="47"/>
        <v>0</v>
      </c>
      <c r="BT82" s="83">
        <f t="shared" si="48"/>
        <v>-157.25700000000001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1122.5700000000002</v>
      </c>
      <c r="DA82" s="80">
        <f t="shared" si="57"/>
        <v>450</v>
      </c>
      <c r="DB82" s="80">
        <f t="shared" si="57"/>
        <v>0</v>
      </c>
      <c r="DC82" s="80">
        <f t="shared" si="57"/>
        <v>0</v>
      </c>
      <c r="DD82" s="80">
        <f t="shared" si="58"/>
        <v>1572.5700000000002</v>
      </c>
      <c r="DF82" s="81">
        <f t="shared" si="59"/>
        <v>112.25700000000001</v>
      </c>
      <c r="DG82" s="81">
        <f t="shared" si="60"/>
        <v>45</v>
      </c>
      <c r="DH82" s="81">
        <f t="shared" si="61"/>
        <v>0</v>
      </c>
      <c r="DI82" s="81">
        <f t="shared" si="62"/>
        <v>0</v>
      </c>
      <c r="DJ82" s="81">
        <f t="shared" si="63"/>
        <v>-157.25700000000001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-20</v>
      </c>
      <c r="D83" s="82">
        <v>0</v>
      </c>
      <c r="E83" s="82">
        <v>0</v>
      </c>
      <c r="F83" s="82">
        <v>-193.14599999999999</v>
      </c>
      <c r="G83" s="82">
        <v>-213.14599999999999</v>
      </c>
      <c r="H83" s="76"/>
      <c r="I83" s="31">
        <v>81</v>
      </c>
      <c r="J83" s="82">
        <v>20</v>
      </c>
      <c r="K83" s="82">
        <v>0</v>
      </c>
      <c r="L83" s="82">
        <v>0</v>
      </c>
      <c r="M83" s="82">
        <v>0</v>
      </c>
      <c r="N83" s="82">
        <v>20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193.14599999999999</v>
      </c>
      <c r="AF83" s="82">
        <v>0</v>
      </c>
      <c r="AG83" s="82">
        <v>0</v>
      </c>
      <c r="AH83" s="82">
        <v>0</v>
      </c>
      <c r="AI83" s="82">
        <v>193.14599999999999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20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-20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193.14599999999999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-193.14599999999999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200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200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1931.4599999999998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1931.4599999999998</v>
      </c>
      <c r="DF83" s="81">
        <f t="shared" si="59"/>
        <v>213.14599999999999</v>
      </c>
      <c r="DG83" s="81">
        <f t="shared" si="60"/>
        <v>-20</v>
      </c>
      <c r="DH83" s="81">
        <f t="shared" si="61"/>
        <v>0</v>
      </c>
      <c r="DI83" s="81">
        <f t="shared" si="62"/>
        <v>0</v>
      </c>
      <c r="DJ83" s="81">
        <f t="shared" si="63"/>
        <v>-193.14599999999999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-30</v>
      </c>
      <c r="D84" s="82">
        <v>0</v>
      </c>
      <c r="E84" s="82">
        <v>0</v>
      </c>
      <c r="F84" s="82">
        <v>-215.98599999999999</v>
      </c>
      <c r="G84" s="82">
        <v>-245.98599999999999</v>
      </c>
      <c r="H84" s="76"/>
      <c r="I84" s="31">
        <v>82</v>
      </c>
      <c r="J84" s="82">
        <v>30</v>
      </c>
      <c r="K84" s="82">
        <v>0</v>
      </c>
      <c r="L84" s="82">
        <v>0</v>
      </c>
      <c r="M84" s="82">
        <v>0</v>
      </c>
      <c r="N84" s="82">
        <v>30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215.98599999999999</v>
      </c>
      <c r="AF84" s="82">
        <v>0</v>
      </c>
      <c r="AG84" s="82">
        <v>0</v>
      </c>
      <c r="AH84" s="82">
        <v>0</v>
      </c>
      <c r="AI84" s="82">
        <v>215.98599999999999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215.98599999999999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-215.98599999999999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2159.8599999999997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2159.8599999999997</v>
      </c>
      <c r="DF84" s="81">
        <f t="shared" si="59"/>
        <v>245.98599999999999</v>
      </c>
      <c r="DG84" s="81">
        <f t="shared" si="60"/>
        <v>-30</v>
      </c>
      <c r="DH84" s="81">
        <f t="shared" si="61"/>
        <v>0</v>
      </c>
      <c r="DI84" s="81">
        <f t="shared" si="62"/>
        <v>0</v>
      </c>
      <c r="DJ84" s="81">
        <f t="shared" si="63"/>
        <v>-215.98599999999999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-45</v>
      </c>
      <c r="D85" s="82">
        <v>0</v>
      </c>
      <c r="E85" s="82">
        <v>0</v>
      </c>
      <c r="F85" s="82">
        <v>-250.14599999999999</v>
      </c>
      <c r="G85" s="82">
        <v>-295.14600000000002</v>
      </c>
      <c r="H85" s="76"/>
      <c r="I85" s="31">
        <v>83</v>
      </c>
      <c r="J85" s="82">
        <v>45</v>
      </c>
      <c r="K85" s="82">
        <v>0</v>
      </c>
      <c r="L85" s="82">
        <v>0</v>
      </c>
      <c r="M85" s="82">
        <v>0</v>
      </c>
      <c r="N85" s="82">
        <v>45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250.14599999999999</v>
      </c>
      <c r="AF85" s="82">
        <v>0</v>
      </c>
      <c r="AG85" s="82">
        <v>0</v>
      </c>
      <c r="AH85" s="82">
        <v>0</v>
      </c>
      <c r="AI85" s="82">
        <v>250.14599999999999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45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-45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250.14599999999999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-250.14599999999999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450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450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2501.46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2501.46</v>
      </c>
      <c r="DF85" s="81">
        <f t="shared" si="59"/>
        <v>295.14599999999996</v>
      </c>
      <c r="DG85" s="81">
        <f t="shared" si="60"/>
        <v>-45</v>
      </c>
      <c r="DH85" s="81">
        <f t="shared" si="61"/>
        <v>0</v>
      </c>
      <c r="DI85" s="81">
        <f t="shared" si="62"/>
        <v>0</v>
      </c>
      <c r="DJ85" s="81">
        <f t="shared" si="63"/>
        <v>-250.14599999999999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-65</v>
      </c>
      <c r="D86" s="82">
        <v>0</v>
      </c>
      <c r="E86" s="82">
        <v>0</v>
      </c>
      <c r="F86" s="82">
        <v>-260</v>
      </c>
      <c r="G86" s="82">
        <v>-325</v>
      </c>
      <c r="H86" s="76"/>
      <c r="I86" s="31">
        <v>84</v>
      </c>
      <c r="J86" s="82">
        <v>65</v>
      </c>
      <c r="K86" s="82">
        <v>0</v>
      </c>
      <c r="L86" s="82">
        <v>0</v>
      </c>
      <c r="M86" s="82">
        <v>0</v>
      </c>
      <c r="N86" s="82">
        <v>65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260</v>
      </c>
      <c r="AF86" s="82">
        <v>0</v>
      </c>
      <c r="AG86" s="82">
        <v>0</v>
      </c>
      <c r="AH86" s="82">
        <v>0</v>
      </c>
      <c r="AI86" s="82">
        <v>260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65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-65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260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-260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650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650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2600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2600</v>
      </c>
      <c r="DF86" s="81">
        <f t="shared" si="59"/>
        <v>325</v>
      </c>
      <c r="DG86" s="81">
        <f t="shared" si="60"/>
        <v>-65</v>
      </c>
      <c r="DH86" s="81">
        <f t="shared" si="61"/>
        <v>0</v>
      </c>
      <c r="DI86" s="81">
        <f t="shared" si="62"/>
        <v>0</v>
      </c>
      <c r="DJ86" s="81">
        <f t="shared" si="63"/>
        <v>-260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-38</v>
      </c>
      <c r="D87" s="82">
        <v>0</v>
      </c>
      <c r="E87" s="82">
        <v>0</v>
      </c>
      <c r="F87" s="82">
        <v>-239</v>
      </c>
      <c r="G87" s="82">
        <v>-277</v>
      </c>
      <c r="H87" s="76"/>
      <c r="I87" s="31">
        <v>85</v>
      </c>
      <c r="J87" s="82">
        <v>38</v>
      </c>
      <c r="K87" s="82">
        <v>0</v>
      </c>
      <c r="L87" s="82">
        <v>0</v>
      </c>
      <c r="M87" s="82">
        <v>0</v>
      </c>
      <c r="N87" s="82">
        <v>38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239</v>
      </c>
      <c r="AF87" s="82">
        <v>0</v>
      </c>
      <c r="AG87" s="82">
        <v>0</v>
      </c>
      <c r="AH87" s="82">
        <v>0</v>
      </c>
      <c r="AI87" s="82">
        <v>239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239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-239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380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380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2390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2390</v>
      </c>
      <c r="DF87" s="81">
        <f t="shared" si="59"/>
        <v>277</v>
      </c>
      <c r="DG87" s="81">
        <f t="shared" si="60"/>
        <v>-38</v>
      </c>
      <c r="DH87" s="81">
        <f t="shared" si="61"/>
        <v>0</v>
      </c>
      <c r="DI87" s="81">
        <f t="shared" si="62"/>
        <v>0</v>
      </c>
      <c r="DJ87" s="81">
        <f t="shared" si="63"/>
        <v>-239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-16</v>
      </c>
      <c r="D88" s="82">
        <v>0</v>
      </c>
      <c r="E88" s="82">
        <v>0</v>
      </c>
      <c r="F88" s="82">
        <v>-39.496000000000002</v>
      </c>
      <c r="G88" s="82">
        <v>-55.496000000000002</v>
      </c>
      <c r="H88" s="76"/>
      <c r="I88" s="31">
        <v>86</v>
      </c>
      <c r="J88" s="82">
        <v>16</v>
      </c>
      <c r="K88" s="82">
        <v>0</v>
      </c>
      <c r="L88" s="82">
        <v>0</v>
      </c>
      <c r="M88" s="82">
        <v>0</v>
      </c>
      <c r="N88" s="82">
        <v>16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39.496000000000002</v>
      </c>
      <c r="AF88" s="82">
        <v>0</v>
      </c>
      <c r="AG88" s="82">
        <v>0</v>
      </c>
      <c r="AH88" s="82">
        <v>0</v>
      </c>
      <c r="AI88" s="82">
        <v>39.496000000000002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16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-16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39.496000000000002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-39.496000000000002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160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160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394.96000000000004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394.96000000000004</v>
      </c>
      <c r="DF88" s="81">
        <f t="shared" si="59"/>
        <v>55.496000000000002</v>
      </c>
      <c r="DG88" s="81">
        <f t="shared" si="60"/>
        <v>-16</v>
      </c>
      <c r="DH88" s="81">
        <f t="shared" si="61"/>
        <v>0</v>
      </c>
      <c r="DI88" s="81">
        <f t="shared" si="62"/>
        <v>0</v>
      </c>
      <c r="DJ88" s="81">
        <f t="shared" si="63"/>
        <v>-39.496000000000002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-21</v>
      </c>
      <c r="D89" s="82">
        <v>0</v>
      </c>
      <c r="E89" s="82">
        <v>0</v>
      </c>
      <c r="F89" s="82">
        <v>-43.436</v>
      </c>
      <c r="G89" s="82">
        <v>-64.436000000000007</v>
      </c>
      <c r="H89" s="76"/>
      <c r="I89" s="31">
        <v>87</v>
      </c>
      <c r="J89" s="82">
        <v>21</v>
      </c>
      <c r="K89" s="82">
        <v>0</v>
      </c>
      <c r="L89" s="82">
        <v>0</v>
      </c>
      <c r="M89" s="82">
        <v>0</v>
      </c>
      <c r="N89" s="82">
        <v>21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43.436</v>
      </c>
      <c r="AF89" s="82">
        <v>0</v>
      </c>
      <c r="AG89" s="82">
        <v>0</v>
      </c>
      <c r="AH89" s="82">
        <v>0</v>
      </c>
      <c r="AI89" s="82">
        <v>43.436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43.436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-43.436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210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210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434.36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434.36</v>
      </c>
      <c r="DF89" s="81">
        <f t="shared" si="59"/>
        <v>64.436000000000007</v>
      </c>
      <c r="DG89" s="81">
        <f t="shared" si="60"/>
        <v>-21</v>
      </c>
      <c r="DH89" s="81">
        <f t="shared" si="61"/>
        <v>0</v>
      </c>
      <c r="DI89" s="81">
        <f t="shared" si="62"/>
        <v>0</v>
      </c>
      <c r="DJ89" s="81">
        <f t="shared" si="63"/>
        <v>-43.436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-31</v>
      </c>
      <c r="D90" s="82">
        <v>0</v>
      </c>
      <c r="E90" s="82">
        <v>0</v>
      </c>
      <c r="F90" s="82">
        <v>-35.652000000000001</v>
      </c>
      <c r="G90" s="82">
        <v>-66.652000000000001</v>
      </c>
      <c r="H90" s="76"/>
      <c r="I90" s="31">
        <v>88</v>
      </c>
      <c r="J90" s="82">
        <v>31</v>
      </c>
      <c r="K90" s="82">
        <v>0</v>
      </c>
      <c r="L90" s="82">
        <v>0</v>
      </c>
      <c r="M90" s="82">
        <v>0</v>
      </c>
      <c r="N90" s="82">
        <v>31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35.652000000000001</v>
      </c>
      <c r="AF90" s="82">
        <v>0</v>
      </c>
      <c r="AG90" s="82">
        <v>0</v>
      </c>
      <c r="AH90" s="82">
        <v>0</v>
      </c>
      <c r="AI90" s="82">
        <v>35.652000000000001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35.652000000000001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-35.652000000000001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310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310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356.52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356.52</v>
      </c>
      <c r="DF90" s="81">
        <f t="shared" si="59"/>
        <v>66.652000000000001</v>
      </c>
      <c r="DG90" s="81">
        <f t="shared" si="60"/>
        <v>-31</v>
      </c>
      <c r="DH90" s="81">
        <f t="shared" si="61"/>
        <v>0</v>
      </c>
      <c r="DI90" s="81">
        <f t="shared" si="62"/>
        <v>0</v>
      </c>
      <c r="DJ90" s="81">
        <f t="shared" si="63"/>
        <v>-35.652000000000001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-40.414999999999999</v>
      </c>
      <c r="G91" s="82">
        <v>-40.414999999999999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40.414999999999999</v>
      </c>
      <c r="AF91" s="82">
        <v>0</v>
      </c>
      <c r="AG91" s="82">
        <v>0</v>
      </c>
      <c r="AH91" s="82">
        <v>0</v>
      </c>
      <c r="AI91" s="82">
        <v>40.414999999999999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40.414999999999999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-40.414999999999999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404.15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404.15</v>
      </c>
      <c r="DF91" s="81">
        <f t="shared" si="59"/>
        <v>40.414999999999999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-40.414999999999999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-62.484999999999999</v>
      </c>
      <c r="G92" s="82">
        <v>-62.484999999999999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62.484999999999999</v>
      </c>
      <c r="AF92" s="82">
        <v>0</v>
      </c>
      <c r="AG92" s="82">
        <v>0</v>
      </c>
      <c r="AH92" s="82">
        <v>0</v>
      </c>
      <c r="AI92" s="82">
        <v>62.484999999999999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62.484999999999999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-62.484999999999999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624.85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624.85</v>
      </c>
      <c r="DF92" s="81">
        <f t="shared" si="59"/>
        <v>62.484999999999999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-62.484999999999999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-95.655000000000001</v>
      </c>
      <c r="G93" s="82">
        <v>-95.655000000000001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95.655000000000001</v>
      </c>
      <c r="AF93" s="82">
        <v>0</v>
      </c>
      <c r="AG93" s="82">
        <v>0</v>
      </c>
      <c r="AH93" s="82">
        <v>0</v>
      </c>
      <c r="AI93" s="82">
        <v>95.655000000000001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95.655000000000001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-95.655000000000001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956.55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956.55</v>
      </c>
      <c r="DF93" s="81">
        <f t="shared" si="59"/>
        <v>95.655000000000001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-95.655000000000001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-113.072</v>
      </c>
      <c r="G94" s="82">
        <v>-113.072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113.072</v>
      </c>
      <c r="AF94" s="82">
        <v>0</v>
      </c>
      <c r="AG94" s="82">
        <v>0</v>
      </c>
      <c r="AH94" s="82">
        <v>0</v>
      </c>
      <c r="AI94" s="82">
        <v>113.072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113.072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-113.072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1130.72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1130.72</v>
      </c>
      <c r="DF94" s="81">
        <f t="shared" si="59"/>
        <v>113.072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-113.072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-14</v>
      </c>
      <c r="D95" s="82">
        <v>0</v>
      </c>
      <c r="E95" s="82">
        <v>0</v>
      </c>
      <c r="F95" s="82">
        <v>-23</v>
      </c>
      <c r="G95" s="82">
        <v>-37</v>
      </c>
      <c r="H95" s="76"/>
      <c r="I95" s="31">
        <v>93</v>
      </c>
      <c r="J95" s="82">
        <v>14</v>
      </c>
      <c r="K95" s="82">
        <v>0</v>
      </c>
      <c r="L95" s="82">
        <v>0</v>
      </c>
      <c r="M95" s="82">
        <v>0</v>
      </c>
      <c r="N95" s="82">
        <v>14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23</v>
      </c>
      <c r="AF95" s="82">
        <v>0</v>
      </c>
      <c r="AG95" s="82">
        <v>0</v>
      </c>
      <c r="AH95" s="82">
        <v>0</v>
      </c>
      <c r="AI95" s="82">
        <v>23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14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-14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23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-23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140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140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230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230</v>
      </c>
      <c r="DF95" s="81">
        <f t="shared" si="59"/>
        <v>37</v>
      </c>
      <c r="DG95" s="81">
        <f t="shared" si="60"/>
        <v>-14</v>
      </c>
      <c r="DH95" s="81">
        <f t="shared" si="61"/>
        <v>0</v>
      </c>
      <c r="DI95" s="81">
        <f t="shared" si="62"/>
        <v>0</v>
      </c>
      <c r="DJ95" s="81">
        <f t="shared" si="63"/>
        <v>-23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0.11107125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-0.11107125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1.2965579999999997</v>
      </c>
      <c r="BQ99" s="87">
        <f t="shared" ref="BQ99:BT99" si="68">SUM(BQ3:BQ98)/4000</f>
        <v>0.27328325000000003</v>
      </c>
      <c r="BR99" s="87">
        <f t="shared" si="68"/>
        <v>0</v>
      </c>
      <c r="BS99" s="87">
        <f t="shared" si="68"/>
        <v>0</v>
      </c>
      <c r="BT99" s="87">
        <f t="shared" si="68"/>
        <v>-1.5698412499999996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0.11107125000000001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0.11107125000000001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1.2965580000000001</v>
      </c>
      <c r="DA99" s="89">
        <f t="shared" ref="DA99:DD99" si="73">SUM(DA3:DA98)/40000</f>
        <v>0.27328325000000003</v>
      </c>
      <c r="DB99" s="89">
        <f t="shared" si="73"/>
        <v>0</v>
      </c>
      <c r="DC99" s="89">
        <f t="shared" si="73"/>
        <v>0</v>
      </c>
      <c r="DD99" s="89">
        <f t="shared" si="73"/>
        <v>1.5698412499999999</v>
      </c>
      <c r="DE99" s="86"/>
      <c r="DF99" s="81">
        <f t="shared" si="59"/>
        <v>1.4076292499999996</v>
      </c>
      <c r="DG99" s="81">
        <f t="shared" si="60"/>
        <v>0.16221200000000002</v>
      </c>
      <c r="DH99" s="81">
        <f t="shared" si="61"/>
        <v>0</v>
      </c>
      <c r="DI99" s="81">
        <f t="shared" si="62"/>
        <v>0</v>
      </c>
      <c r="DJ99" s="81">
        <f t="shared" si="63"/>
        <v>-1.5698412499999996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391.79225200000002</v>
      </c>
      <c r="H3" s="174">
        <f t="shared" ref="H3:H66" ca="1" si="2">INDIRECT("ISGS_Delhi_pp!" &amp; $V$3 &amp; X3)</f>
        <v>377.33511800000002</v>
      </c>
      <c r="I3" s="178">
        <f ca="1">INDIRECT("BRPL_EOD!" &amp; $V$3 &amp; X3)</f>
        <v>302.24</v>
      </c>
      <c r="J3" s="176">
        <f ca="1">INDIRECT("BYPL_EOD!" &amp; $V$3 &amp; X3)</f>
        <v>73.27</v>
      </c>
      <c r="K3" s="176">
        <f ca="1">INDIRECT("TPDDL_EOD!" &amp; $V$3 &amp; X3)</f>
        <v>1.83</v>
      </c>
      <c r="L3" s="176">
        <f ca="1">INDIRECT("NDMC_EOD!" &amp; $V$3 &amp; X3)</f>
        <v>0</v>
      </c>
      <c r="M3" s="177">
        <f ca="1">SUM(I3:L3)</f>
        <v>377.34</v>
      </c>
      <c r="N3" s="175">
        <f ca="1">INDIRECT("BRPL_ISGS_exbus!" &amp; $V$3 &amp; X3)</f>
        <v>302.23608963884033</v>
      </c>
      <c r="O3" s="176">
        <f ca="1">INDIRECT("BYPL_ISGS_exbus!" &amp; $V$3 &amp; X3)</f>
        <v>73.269052037578845</v>
      </c>
      <c r="P3" s="176">
        <f ca="1">INDIRECT("TPDDL_ISGS_exbus!" &amp; $V$3 &amp; X3)</f>
        <v>1.8299763235808557</v>
      </c>
      <c r="Q3" s="176">
        <f ca="1">INDIRECT("NDMC_ISGS_exbus!" &amp; $V$3 &amp; X3)</f>
        <v>0</v>
      </c>
      <c r="R3" s="177">
        <f ca="1">SUM(N3:Q3)</f>
        <v>377.33511800000002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362</v>
      </c>
      <c r="H4" s="182">
        <f t="shared" ca="1" si="2"/>
        <v>348.6422</v>
      </c>
      <c r="I4" s="183">
        <f t="shared" ref="I4:I67" ca="1" si="5">INDIRECT("BRPL_EOD!" &amp; $V$3 &amp; X4)</f>
        <v>269.67</v>
      </c>
      <c r="J4" s="180">
        <f t="shared" ref="J4:J67" ca="1" si="6">INDIRECT("BYPL_EOD!" &amp; $V$3 &amp; X4)</f>
        <v>77.05</v>
      </c>
      <c r="K4" s="180">
        <f t="shared" ref="K4:K67" ca="1" si="7">INDIRECT("TPDDL_EOD!" &amp; $V$3 &amp; X4)</f>
        <v>1.93</v>
      </c>
      <c r="L4" s="180">
        <f t="shared" ref="L4:L67" ca="1" si="8">INDIRECT("NDMC_EOD!" &amp; $V$3 &amp; X4)</f>
        <v>0</v>
      </c>
      <c r="M4" s="181">
        <f t="shared" ref="M4:M67" ca="1" si="9">SUM(I4:L4)</f>
        <v>348.65000000000003</v>
      </c>
      <c r="N4" s="179">
        <f t="shared" ref="N4:N67" ca="1" si="10">INDIRECT("BRPL_ISGS_exbus!" &amp; $V$3 &amp; X4)</f>
        <v>269.66396694105833</v>
      </c>
      <c r="O4" s="180">
        <f t="shared" ref="O4:O67" ca="1" si="11">INDIRECT("BYPL_ISGS_exbus!" &amp; $V$3 &amp; X4)</f>
        <v>77.048276236913807</v>
      </c>
      <c r="P4" s="180">
        <f t="shared" ref="P4:P67" ca="1" si="12">INDIRECT("TPDDL_ISGS_exbus!" &amp; $V$3 &amp; X4)</f>
        <v>1.9299568220278214</v>
      </c>
      <c r="Q4" s="180">
        <f t="shared" ref="Q4:Q67" ca="1" si="13">INDIRECT("NDMC_ISGS_exbus!" &amp; $V$3 &amp; X4)</f>
        <v>0</v>
      </c>
      <c r="R4" s="181">
        <f t="shared" ref="R4:R67" ca="1" si="14">SUM(N4:Q4)</f>
        <v>348.64219999999995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362</v>
      </c>
      <c r="H5" s="182">
        <f t="shared" ca="1" si="2"/>
        <v>348.6422</v>
      </c>
      <c r="I5" s="183">
        <f t="shared" ca="1" si="5"/>
        <v>269.67</v>
      </c>
      <c r="J5" s="180">
        <f t="shared" ca="1" si="6"/>
        <v>77.05</v>
      </c>
      <c r="K5" s="180">
        <f t="shared" ca="1" si="7"/>
        <v>1.93</v>
      </c>
      <c r="L5" s="180">
        <f t="shared" ca="1" si="8"/>
        <v>0</v>
      </c>
      <c r="M5" s="181">
        <f t="shared" ca="1" si="9"/>
        <v>348.65000000000003</v>
      </c>
      <c r="N5" s="179">
        <f t="shared" ca="1" si="10"/>
        <v>269.66396694105833</v>
      </c>
      <c r="O5" s="180">
        <f t="shared" ca="1" si="11"/>
        <v>77.048276236913807</v>
      </c>
      <c r="P5" s="180">
        <f t="shared" ca="1" si="12"/>
        <v>1.9299568220278214</v>
      </c>
      <c r="Q5" s="180">
        <f t="shared" ca="1" si="13"/>
        <v>0</v>
      </c>
      <c r="R5" s="181">
        <f t="shared" ca="1" si="14"/>
        <v>348.64219999999995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362</v>
      </c>
      <c r="H6" s="182">
        <f t="shared" ca="1" si="2"/>
        <v>348.6422</v>
      </c>
      <c r="I6" s="183">
        <f t="shared" ca="1" si="5"/>
        <v>269.67</v>
      </c>
      <c r="J6" s="180">
        <f t="shared" ca="1" si="6"/>
        <v>77.05</v>
      </c>
      <c r="K6" s="180">
        <f t="shared" ca="1" si="7"/>
        <v>1.93</v>
      </c>
      <c r="L6" s="180">
        <f t="shared" ca="1" si="8"/>
        <v>0</v>
      </c>
      <c r="M6" s="181">
        <f t="shared" ca="1" si="9"/>
        <v>348.65000000000003</v>
      </c>
      <c r="N6" s="179">
        <f t="shared" ca="1" si="10"/>
        <v>269.66396694105833</v>
      </c>
      <c r="O6" s="180">
        <f t="shared" ca="1" si="11"/>
        <v>77.048276236913807</v>
      </c>
      <c r="P6" s="180">
        <f t="shared" ca="1" si="12"/>
        <v>1.9299568220278214</v>
      </c>
      <c r="Q6" s="180">
        <f t="shared" ca="1" si="13"/>
        <v>0</v>
      </c>
      <c r="R6" s="181">
        <f t="shared" ca="1" si="14"/>
        <v>348.64219999999995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362</v>
      </c>
      <c r="H7" s="182">
        <f t="shared" ca="1" si="2"/>
        <v>348.6422</v>
      </c>
      <c r="I7" s="183">
        <f t="shared" ca="1" si="5"/>
        <v>269.67</v>
      </c>
      <c r="J7" s="180">
        <f t="shared" ca="1" si="6"/>
        <v>77.05</v>
      </c>
      <c r="K7" s="180">
        <f t="shared" ca="1" si="7"/>
        <v>1.93</v>
      </c>
      <c r="L7" s="180">
        <f t="shared" ca="1" si="8"/>
        <v>0</v>
      </c>
      <c r="M7" s="181">
        <f t="shared" ca="1" si="9"/>
        <v>348.65000000000003</v>
      </c>
      <c r="N7" s="179">
        <f t="shared" ca="1" si="10"/>
        <v>269.66396694105833</v>
      </c>
      <c r="O7" s="180">
        <f t="shared" ca="1" si="11"/>
        <v>77.048276236913807</v>
      </c>
      <c r="P7" s="180">
        <f t="shared" ca="1" si="12"/>
        <v>1.9299568220278214</v>
      </c>
      <c r="Q7" s="180">
        <f t="shared" ca="1" si="13"/>
        <v>0</v>
      </c>
      <c r="R7" s="181">
        <f t="shared" ca="1" si="14"/>
        <v>348.64219999999995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362</v>
      </c>
      <c r="H8" s="182">
        <f t="shared" ca="1" si="2"/>
        <v>348.6422</v>
      </c>
      <c r="I8" s="183">
        <f t="shared" ca="1" si="5"/>
        <v>269.67</v>
      </c>
      <c r="J8" s="180">
        <f t="shared" ca="1" si="6"/>
        <v>77.05</v>
      </c>
      <c r="K8" s="180">
        <f t="shared" ca="1" si="7"/>
        <v>1.93</v>
      </c>
      <c r="L8" s="180">
        <f t="shared" ca="1" si="8"/>
        <v>0</v>
      </c>
      <c r="M8" s="181">
        <f t="shared" ca="1" si="9"/>
        <v>348.65000000000003</v>
      </c>
      <c r="N8" s="179">
        <f t="shared" ca="1" si="10"/>
        <v>269.66396694105833</v>
      </c>
      <c r="O8" s="180">
        <f t="shared" ca="1" si="11"/>
        <v>77.048276236913807</v>
      </c>
      <c r="P8" s="180">
        <f t="shared" ca="1" si="12"/>
        <v>1.9299568220278214</v>
      </c>
      <c r="Q8" s="180">
        <f t="shared" ca="1" si="13"/>
        <v>0</v>
      </c>
      <c r="R8" s="181">
        <f t="shared" ca="1" si="14"/>
        <v>348.64219999999995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362</v>
      </c>
      <c r="H9" s="182">
        <f t="shared" ca="1" si="2"/>
        <v>348.6422</v>
      </c>
      <c r="I9" s="183">
        <f t="shared" ca="1" si="5"/>
        <v>269.67</v>
      </c>
      <c r="J9" s="180">
        <f t="shared" ca="1" si="6"/>
        <v>77.05</v>
      </c>
      <c r="K9" s="180">
        <f t="shared" ca="1" si="7"/>
        <v>1.93</v>
      </c>
      <c r="L9" s="180">
        <f t="shared" ca="1" si="8"/>
        <v>0</v>
      </c>
      <c r="M9" s="181">
        <f t="shared" ca="1" si="9"/>
        <v>348.65000000000003</v>
      </c>
      <c r="N9" s="179">
        <f t="shared" ca="1" si="10"/>
        <v>269.66396694105833</v>
      </c>
      <c r="O9" s="180">
        <f t="shared" ca="1" si="11"/>
        <v>77.048276236913807</v>
      </c>
      <c r="P9" s="180">
        <f t="shared" ca="1" si="12"/>
        <v>1.9299568220278214</v>
      </c>
      <c r="Q9" s="180">
        <f t="shared" ca="1" si="13"/>
        <v>0</v>
      </c>
      <c r="R9" s="181">
        <f t="shared" ca="1" si="14"/>
        <v>348.64219999999995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362</v>
      </c>
      <c r="H10" s="182">
        <f t="shared" ca="1" si="2"/>
        <v>348.6422</v>
      </c>
      <c r="I10" s="183">
        <f t="shared" ca="1" si="5"/>
        <v>269.67</v>
      </c>
      <c r="J10" s="180">
        <f t="shared" ca="1" si="6"/>
        <v>77.05</v>
      </c>
      <c r="K10" s="180">
        <f t="shared" ca="1" si="7"/>
        <v>1.93</v>
      </c>
      <c r="L10" s="180">
        <f t="shared" ca="1" si="8"/>
        <v>0</v>
      </c>
      <c r="M10" s="181">
        <f t="shared" ca="1" si="9"/>
        <v>348.65000000000003</v>
      </c>
      <c r="N10" s="179">
        <f t="shared" ca="1" si="10"/>
        <v>269.66396694105833</v>
      </c>
      <c r="O10" s="180">
        <f t="shared" ca="1" si="11"/>
        <v>77.048276236913807</v>
      </c>
      <c r="P10" s="180">
        <f t="shared" ca="1" si="12"/>
        <v>1.9299568220278214</v>
      </c>
      <c r="Q10" s="180">
        <f t="shared" ca="1" si="13"/>
        <v>0</v>
      </c>
      <c r="R10" s="181">
        <f t="shared" ca="1" si="14"/>
        <v>348.64219999999995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362</v>
      </c>
      <c r="H11" s="182">
        <f t="shared" ca="1" si="2"/>
        <v>348.6422</v>
      </c>
      <c r="I11" s="183">
        <f t="shared" ca="1" si="5"/>
        <v>269.67</v>
      </c>
      <c r="J11" s="180">
        <f t="shared" ca="1" si="6"/>
        <v>77.05</v>
      </c>
      <c r="K11" s="180">
        <f t="shared" ca="1" si="7"/>
        <v>1.93</v>
      </c>
      <c r="L11" s="180">
        <f t="shared" ca="1" si="8"/>
        <v>0</v>
      </c>
      <c r="M11" s="181">
        <f t="shared" ca="1" si="9"/>
        <v>348.65000000000003</v>
      </c>
      <c r="N11" s="179">
        <f t="shared" ca="1" si="10"/>
        <v>269.66396694105833</v>
      </c>
      <c r="O11" s="180">
        <f t="shared" ca="1" si="11"/>
        <v>77.048276236913807</v>
      </c>
      <c r="P11" s="180">
        <f t="shared" ca="1" si="12"/>
        <v>1.9299568220278214</v>
      </c>
      <c r="Q11" s="180">
        <f t="shared" ca="1" si="13"/>
        <v>0</v>
      </c>
      <c r="R11" s="181">
        <f t="shared" ca="1" si="14"/>
        <v>348.64219999999995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362</v>
      </c>
      <c r="H12" s="182">
        <f t="shared" ca="1" si="2"/>
        <v>348.6422</v>
      </c>
      <c r="I12" s="183">
        <f t="shared" ca="1" si="5"/>
        <v>269.67</v>
      </c>
      <c r="J12" s="180">
        <f t="shared" ca="1" si="6"/>
        <v>77.05</v>
      </c>
      <c r="K12" s="180">
        <f t="shared" ca="1" si="7"/>
        <v>1.93</v>
      </c>
      <c r="L12" s="180">
        <f t="shared" ca="1" si="8"/>
        <v>0</v>
      </c>
      <c r="M12" s="181">
        <f t="shared" ca="1" si="9"/>
        <v>348.65000000000003</v>
      </c>
      <c r="N12" s="179">
        <f t="shared" ca="1" si="10"/>
        <v>269.66396694105833</v>
      </c>
      <c r="O12" s="180">
        <f t="shared" ca="1" si="11"/>
        <v>77.048276236913807</v>
      </c>
      <c r="P12" s="180">
        <f t="shared" ca="1" si="12"/>
        <v>1.9299568220278214</v>
      </c>
      <c r="Q12" s="180">
        <f t="shared" ca="1" si="13"/>
        <v>0</v>
      </c>
      <c r="R12" s="181">
        <f t="shared" ca="1" si="14"/>
        <v>348.64219999999995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364</v>
      </c>
      <c r="H13" s="182">
        <f t="shared" ca="1" si="2"/>
        <v>350.5684</v>
      </c>
      <c r="I13" s="183">
        <f t="shared" ca="1" si="5"/>
        <v>269.67</v>
      </c>
      <c r="J13" s="180">
        <f t="shared" ca="1" si="6"/>
        <v>78.97</v>
      </c>
      <c r="K13" s="180">
        <f t="shared" ca="1" si="7"/>
        <v>1.93</v>
      </c>
      <c r="L13" s="180">
        <f t="shared" ca="1" si="8"/>
        <v>0</v>
      </c>
      <c r="M13" s="181">
        <f t="shared" ca="1" si="9"/>
        <v>350.57</v>
      </c>
      <c r="N13" s="179">
        <f t="shared" ca="1" si="10"/>
        <v>269.66876922725851</v>
      </c>
      <c r="O13" s="180">
        <f t="shared" ca="1" si="11"/>
        <v>78.969639581253389</v>
      </c>
      <c r="P13" s="180">
        <f t="shared" ca="1" si="12"/>
        <v>1.9299911914881478</v>
      </c>
      <c r="Q13" s="180">
        <f t="shared" ca="1" si="13"/>
        <v>0</v>
      </c>
      <c r="R13" s="181">
        <f t="shared" ca="1" si="14"/>
        <v>350.56840000000005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364</v>
      </c>
      <c r="H14" s="182">
        <f t="shared" ca="1" si="2"/>
        <v>350.5684</v>
      </c>
      <c r="I14" s="183">
        <f t="shared" ca="1" si="5"/>
        <v>269.67</v>
      </c>
      <c r="J14" s="180">
        <f t="shared" ca="1" si="6"/>
        <v>78.97</v>
      </c>
      <c r="K14" s="180">
        <f t="shared" ca="1" si="7"/>
        <v>1.93</v>
      </c>
      <c r="L14" s="180">
        <f t="shared" ca="1" si="8"/>
        <v>0</v>
      </c>
      <c r="M14" s="181">
        <f t="shared" ca="1" si="9"/>
        <v>350.57</v>
      </c>
      <c r="N14" s="179">
        <f t="shared" ca="1" si="10"/>
        <v>269.66876922725851</v>
      </c>
      <c r="O14" s="180">
        <f t="shared" ca="1" si="11"/>
        <v>78.969639581253389</v>
      </c>
      <c r="P14" s="180">
        <f t="shared" ca="1" si="12"/>
        <v>1.9299911914881478</v>
      </c>
      <c r="Q14" s="180">
        <f t="shared" ca="1" si="13"/>
        <v>0</v>
      </c>
      <c r="R14" s="181">
        <f t="shared" ca="1" si="14"/>
        <v>350.56840000000005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364</v>
      </c>
      <c r="H15" s="182">
        <f t="shared" ca="1" si="2"/>
        <v>350.5684</v>
      </c>
      <c r="I15" s="183">
        <f t="shared" ca="1" si="5"/>
        <v>269.67</v>
      </c>
      <c r="J15" s="180">
        <f t="shared" ca="1" si="6"/>
        <v>78.97</v>
      </c>
      <c r="K15" s="180">
        <f t="shared" ca="1" si="7"/>
        <v>1.93</v>
      </c>
      <c r="L15" s="180">
        <f t="shared" ca="1" si="8"/>
        <v>0</v>
      </c>
      <c r="M15" s="181">
        <f t="shared" ca="1" si="9"/>
        <v>350.57</v>
      </c>
      <c r="N15" s="179">
        <f t="shared" ca="1" si="10"/>
        <v>269.66876922725851</v>
      </c>
      <c r="O15" s="180">
        <f t="shared" ca="1" si="11"/>
        <v>78.969639581253389</v>
      </c>
      <c r="P15" s="180">
        <f t="shared" ca="1" si="12"/>
        <v>1.9299911914881478</v>
      </c>
      <c r="Q15" s="180">
        <f t="shared" ca="1" si="13"/>
        <v>0</v>
      </c>
      <c r="R15" s="181">
        <f t="shared" ca="1" si="14"/>
        <v>350.56840000000005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364</v>
      </c>
      <c r="H16" s="182">
        <f t="shared" ca="1" si="2"/>
        <v>350.5684</v>
      </c>
      <c r="I16" s="183">
        <f t="shared" ca="1" si="5"/>
        <v>269.67</v>
      </c>
      <c r="J16" s="180">
        <f t="shared" ca="1" si="6"/>
        <v>78.97</v>
      </c>
      <c r="K16" s="180">
        <f t="shared" ca="1" si="7"/>
        <v>1.93</v>
      </c>
      <c r="L16" s="180">
        <f t="shared" ca="1" si="8"/>
        <v>0</v>
      </c>
      <c r="M16" s="181">
        <f t="shared" ca="1" si="9"/>
        <v>350.57</v>
      </c>
      <c r="N16" s="179">
        <f t="shared" ca="1" si="10"/>
        <v>269.66876922725851</v>
      </c>
      <c r="O16" s="180">
        <f t="shared" ca="1" si="11"/>
        <v>78.969639581253389</v>
      </c>
      <c r="P16" s="180">
        <f t="shared" ca="1" si="12"/>
        <v>1.9299911914881478</v>
      </c>
      <c r="Q16" s="180">
        <f t="shared" ca="1" si="13"/>
        <v>0</v>
      </c>
      <c r="R16" s="181">
        <f t="shared" ca="1" si="14"/>
        <v>350.56840000000005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364</v>
      </c>
      <c r="H17" s="182">
        <f t="shared" ca="1" si="2"/>
        <v>350.5684</v>
      </c>
      <c r="I17" s="183">
        <f t="shared" ca="1" si="5"/>
        <v>269.67</v>
      </c>
      <c r="J17" s="180">
        <f t="shared" ca="1" si="6"/>
        <v>78.97</v>
      </c>
      <c r="K17" s="180">
        <f t="shared" ca="1" si="7"/>
        <v>1.93</v>
      </c>
      <c r="L17" s="180">
        <f t="shared" ca="1" si="8"/>
        <v>0</v>
      </c>
      <c r="M17" s="181">
        <f t="shared" ca="1" si="9"/>
        <v>350.57</v>
      </c>
      <c r="N17" s="179">
        <f t="shared" ca="1" si="10"/>
        <v>269.66876922725851</v>
      </c>
      <c r="O17" s="180">
        <f t="shared" ca="1" si="11"/>
        <v>78.969639581253389</v>
      </c>
      <c r="P17" s="180">
        <f t="shared" ca="1" si="12"/>
        <v>1.9299911914881478</v>
      </c>
      <c r="Q17" s="180">
        <f t="shared" ca="1" si="13"/>
        <v>0</v>
      </c>
      <c r="R17" s="181">
        <f t="shared" ca="1" si="14"/>
        <v>350.56840000000005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364</v>
      </c>
      <c r="H18" s="182">
        <f t="shared" ca="1" si="2"/>
        <v>350.5684</v>
      </c>
      <c r="I18" s="183">
        <f t="shared" ca="1" si="5"/>
        <v>269.67</v>
      </c>
      <c r="J18" s="180">
        <f t="shared" ca="1" si="6"/>
        <v>78.97</v>
      </c>
      <c r="K18" s="180">
        <f t="shared" ca="1" si="7"/>
        <v>1.93</v>
      </c>
      <c r="L18" s="180">
        <f t="shared" ca="1" si="8"/>
        <v>0</v>
      </c>
      <c r="M18" s="181">
        <f t="shared" ca="1" si="9"/>
        <v>350.57</v>
      </c>
      <c r="N18" s="179">
        <f t="shared" ca="1" si="10"/>
        <v>269.66876922725851</v>
      </c>
      <c r="O18" s="180">
        <f t="shared" ca="1" si="11"/>
        <v>78.969639581253389</v>
      </c>
      <c r="P18" s="180">
        <f t="shared" ca="1" si="12"/>
        <v>1.9299911914881478</v>
      </c>
      <c r="Q18" s="180">
        <f t="shared" ca="1" si="13"/>
        <v>0</v>
      </c>
      <c r="R18" s="181">
        <f t="shared" ca="1" si="14"/>
        <v>350.56840000000005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364</v>
      </c>
      <c r="H19" s="182">
        <f t="shared" ca="1" si="2"/>
        <v>350.5684</v>
      </c>
      <c r="I19" s="183">
        <f t="shared" ca="1" si="5"/>
        <v>269.67</v>
      </c>
      <c r="J19" s="180">
        <f t="shared" ca="1" si="6"/>
        <v>78.97</v>
      </c>
      <c r="K19" s="180">
        <f t="shared" ca="1" si="7"/>
        <v>1.93</v>
      </c>
      <c r="L19" s="180">
        <f t="shared" ca="1" si="8"/>
        <v>0</v>
      </c>
      <c r="M19" s="181">
        <f t="shared" ca="1" si="9"/>
        <v>350.57</v>
      </c>
      <c r="N19" s="179">
        <f t="shared" ca="1" si="10"/>
        <v>269.66876922725851</v>
      </c>
      <c r="O19" s="180">
        <f t="shared" ca="1" si="11"/>
        <v>78.969639581253389</v>
      </c>
      <c r="P19" s="180">
        <f t="shared" ca="1" si="12"/>
        <v>1.9299911914881478</v>
      </c>
      <c r="Q19" s="180">
        <f t="shared" ca="1" si="13"/>
        <v>0</v>
      </c>
      <c r="R19" s="181">
        <f t="shared" ca="1" si="14"/>
        <v>350.56840000000005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364</v>
      </c>
      <c r="H20" s="182">
        <f t="shared" ca="1" si="2"/>
        <v>350.5684</v>
      </c>
      <c r="I20" s="183">
        <f t="shared" ca="1" si="5"/>
        <v>269.67</v>
      </c>
      <c r="J20" s="180">
        <f t="shared" ca="1" si="6"/>
        <v>78.97</v>
      </c>
      <c r="K20" s="180">
        <f t="shared" ca="1" si="7"/>
        <v>1.93</v>
      </c>
      <c r="L20" s="180">
        <f t="shared" ca="1" si="8"/>
        <v>0</v>
      </c>
      <c r="M20" s="181">
        <f t="shared" ca="1" si="9"/>
        <v>350.57</v>
      </c>
      <c r="N20" s="179">
        <f t="shared" ca="1" si="10"/>
        <v>269.66876922725851</v>
      </c>
      <c r="O20" s="180">
        <f t="shared" ca="1" si="11"/>
        <v>78.969639581253389</v>
      </c>
      <c r="P20" s="180">
        <f t="shared" ca="1" si="12"/>
        <v>1.9299911914881478</v>
      </c>
      <c r="Q20" s="180">
        <f t="shared" ca="1" si="13"/>
        <v>0</v>
      </c>
      <c r="R20" s="181">
        <f t="shared" ca="1" si="14"/>
        <v>350.56840000000005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414</v>
      </c>
      <c r="H21" s="182">
        <f t="shared" ca="1" si="2"/>
        <v>398.72340000000003</v>
      </c>
      <c r="I21" s="183">
        <f t="shared" ca="1" si="5"/>
        <v>317.82</v>
      </c>
      <c r="J21" s="180">
        <f t="shared" ca="1" si="6"/>
        <v>78.97</v>
      </c>
      <c r="K21" s="180">
        <f t="shared" ca="1" si="7"/>
        <v>1.93</v>
      </c>
      <c r="L21" s="180">
        <f t="shared" ca="1" si="8"/>
        <v>0</v>
      </c>
      <c r="M21" s="181">
        <f t="shared" ca="1" si="9"/>
        <v>398.71999999999997</v>
      </c>
      <c r="N21" s="179">
        <f t="shared" ca="1" si="10"/>
        <v>317.82271014245589</v>
      </c>
      <c r="O21" s="180">
        <f t="shared" ca="1" si="11"/>
        <v>78.97067339987963</v>
      </c>
      <c r="P21" s="180">
        <f t="shared" ca="1" si="12"/>
        <v>1.9300164576645267</v>
      </c>
      <c r="Q21" s="180">
        <f t="shared" ca="1" si="13"/>
        <v>0</v>
      </c>
      <c r="R21" s="181">
        <f t="shared" ca="1" si="14"/>
        <v>398.72340000000003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464</v>
      </c>
      <c r="H22" s="182">
        <f t="shared" ca="1" si="2"/>
        <v>446.8784</v>
      </c>
      <c r="I22" s="183">
        <f t="shared" ca="1" si="5"/>
        <v>365.98</v>
      </c>
      <c r="J22" s="180">
        <f t="shared" ca="1" si="6"/>
        <v>78.97</v>
      </c>
      <c r="K22" s="180">
        <f t="shared" ca="1" si="7"/>
        <v>1.93</v>
      </c>
      <c r="L22" s="180">
        <f t="shared" ca="1" si="8"/>
        <v>0</v>
      </c>
      <c r="M22" s="181">
        <f t="shared" ca="1" si="9"/>
        <v>446.88000000000005</v>
      </c>
      <c r="N22" s="179">
        <f t="shared" ca="1" si="10"/>
        <v>365.97868965270317</v>
      </c>
      <c r="O22" s="180">
        <f t="shared" ca="1" si="11"/>
        <v>78.969717257429281</v>
      </c>
      <c r="P22" s="180">
        <f t="shared" ca="1" si="12"/>
        <v>1.9299930898675257</v>
      </c>
      <c r="Q22" s="180">
        <f t="shared" ca="1" si="13"/>
        <v>0</v>
      </c>
      <c r="R22" s="181">
        <f t="shared" ca="1" si="14"/>
        <v>446.8784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514</v>
      </c>
      <c r="H23" s="182">
        <f t="shared" ca="1" si="2"/>
        <v>495.03339999999997</v>
      </c>
      <c r="I23" s="183">
        <f t="shared" ca="1" si="5"/>
        <v>414.13</v>
      </c>
      <c r="J23" s="180">
        <f t="shared" ca="1" si="6"/>
        <v>78.97</v>
      </c>
      <c r="K23" s="180">
        <f t="shared" ca="1" si="7"/>
        <v>1.93</v>
      </c>
      <c r="L23" s="180">
        <f t="shared" ca="1" si="8"/>
        <v>0</v>
      </c>
      <c r="M23" s="181">
        <f t="shared" ca="1" si="9"/>
        <v>495.03000000000003</v>
      </c>
      <c r="N23" s="179">
        <f t="shared" ca="1" si="10"/>
        <v>414.13284435690758</v>
      </c>
      <c r="O23" s="180">
        <f t="shared" ca="1" si="11"/>
        <v>78.970542387330056</v>
      </c>
      <c r="P23" s="180">
        <f t="shared" ca="1" si="12"/>
        <v>1.9300132557622767</v>
      </c>
      <c r="Q23" s="180">
        <f t="shared" ca="1" si="13"/>
        <v>0</v>
      </c>
      <c r="R23" s="181">
        <f t="shared" ca="1" si="14"/>
        <v>495.03339999999992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564</v>
      </c>
      <c r="H24" s="182">
        <f t="shared" ca="1" si="2"/>
        <v>543.1884</v>
      </c>
      <c r="I24" s="183">
        <f t="shared" ca="1" si="5"/>
        <v>462.29</v>
      </c>
      <c r="J24" s="180">
        <f t="shared" ca="1" si="6"/>
        <v>78.97</v>
      </c>
      <c r="K24" s="180">
        <f t="shared" ca="1" si="7"/>
        <v>1.93</v>
      </c>
      <c r="L24" s="180">
        <f t="shared" ca="1" si="8"/>
        <v>0</v>
      </c>
      <c r="M24" s="181">
        <f t="shared" ca="1" si="9"/>
        <v>543.18999999999994</v>
      </c>
      <c r="N24" s="179">
        <f t="shared" ca="1" si="10"/>
        <v>462.28863829599226</v>
      </c>
      <c r="O24" s="180">
        <f t="shared" ca="1" si="11"/>
        <v>78.969767388943097</v>
      </c>
      <c r="P24" s="180">
        <f t="shared" ca="1" si="12"/>
        <v>1.9299943150647105</v>
      </c>
      <c r="Q24" s="180">
        <f t="shared" ca="1" si="13"/>
        <v>0</v>
      </c>
      <c r="R24" s="181">
        <f t="shared" ca="1" si="14"/>
        <v>543.18840000000012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593.61500000000001</v>
      </c>
      <c r="H25" s="182">
        <f t="shared" ca="1" si="2"/>
        <v>571.71060599999998</v>
      </c>
      <c r="I25" s="183">
        <f t="shared" ca="1" si="5"/>
        <v>490.81</v>
      </c>
      <c r="J25" s="180">
        <f t="shared" ca="1" si="6"/>
        <v>78.97</v>
      </c>
      <c r="K25" s="180">
        <f t="shared" ca="1" si="7"/>
        <v>1.93</v>
      </c>
      <c r="L25" s="180">
        <f t="shared" ca="1" si="8"/>
        <v>0</v>
      </c>
      <c r="M25" s="181">
        <f t="shared" ca="1" si="9"/>
        <v>571.70999999999992</v>
      </c>
      <c r="N25" s="179">
        <f t="shared" ca="1" si="10"/>
        <v>490.81052024778302</v>
      </c>
      <c r="O25" s="180">
        <f t="shared" ca="1" si="11"/>
        <v>78.970083706459576</v>
      </c>
      <c r="P25" s="180">
        <f t="shared" ca="1" si="12"/>
        <v>1.9300020457574647</v>
      </c>
      <c r="Q25" s="180">
        <f t="shared" ca="1" si="13"/>
        <v>0</v>
      </c>
      <c r="R25" s="181">
        <f t="shared" ca="1" si="14"/>
        <v>571.71060599999998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593.61500000000001</v>
      </c>
      <c r="H26" s="182">
        <f t="shared" ca="1" si="2"/>
        <v>571.71060599999998</v>
      </c>
      <c r="I26" s="183">
        <f t="shared" ca="1" si="5"/>
        <v>490.81</v>
      </c>
      <c r="J26" s="180">
        <f t="shared" ca="1" si="6"/>
        <v>78.97</v>
      </c>
      <c r="K26" s="180">
        <f t="shared" ca="1" si="7"/>
        <v>1.93</v>
      </c>
      <c r="L26" s="180">
        <f t="shared" ca="1" si="8"/>
        <v>0</v>
      </c>
      <c r="M26" s="181">
        <f t="shared" ca="1" si="9"/>
        <v>571.70999999999992</v>
      </c>
      <c r="N26" s="179">
        <f t="shared" ca="1" si="10"/>
        <v>490.81052024778302</v>
      </c>
      <c r="O26" s="180">
        <f t="shared" ca="1" si="11"/>
        <v>78.970083706459576</v>
      </c>
      <c r="P26" s="180">
        <f t="shared" ca="1" si="12"/>
        <v>1.9300020457574647</v>
      </c>
      <c r="Q26" s="180">
        <f t="shared" ca="1" si="13"/>
        <v>0</v>
      </c>
      <c r="R26" s="181">
        <f t="shared" ca="1" si="14"/>
        <v>571.71060599999998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624.61500000000001</v>
      </c>
      <c r="H27" s="182">
        <f t="shared" ca="1" si="2"/>
        <v>601.56670599999995</v>
      </c>
      <c r="I27" s="183">
        <f t="shared" ca="1" si="5"/>
        <v>490.81</v>
      </c>
      <c r="J27" s="180">
        <f t="shared" ca="1" si="6"/>
        <v>108.83</v>
      </c>
      <c r="K27" s="180">
        <f t="shared" ca="1" si="7"/>
        <v>1.93</v>
      </c>
      <c r="L27" s="180">
        <f t="shared" ca="1" si="8"/>
        <v>0</v>
      </c>
      <c r="M27" s="181">
        <f t="shared" ca="1" si="9"/>
        <v>601.56999999999994</v>
      </c>
      <c r="N27" s="179">
        <f t="shared" ca="1" si="10"/>
        <v>490.8073124854298</v>
      </c>
      <c r="O27" s="180">
        <f t="shared" ca="1" si="11"/>
        <v>108.82940408261716</v>
      </c>
      <c r="P27" s="180">
        <f t="shared" ca="1" si="12"/>
        <v>1.9299894319530562</v>
      </c>
      <c r="Q27" s="180">
        <f t="shared" ca="1" si="13"/>
        <v>0</v>
      </c>
      <c r="R27" s="181">
        <f t="shared" ca="1" si="14"/>
        <v>601.56670599999995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661.89255200000002</v>
      </c>
      <c r="H28" s="182">
        <f t="shared" ca="1" si="2"/>
        <v>637.46871699999997</v>
      </c>
      <c r="I28" s="183">
        <f t="shared" ca="1" si="5"/>
        <v>480.74</v>
      </c>
      <c r="J28" s="180">
        <f t="shared" ca="1" si="6"/>
        <v>154.86000000000001</v>
      </c>
      <c r="K28" s="180">
        <f t="shared" ca="1" si="7"/>
        <v>1.89</v>
      </c>
      <c r="L28" s="180">
        <f t="shared" ca="1" si="8"/>
        <v>0</v>
      </c>
      <c r="M28" s="181">
        <f t="shared" ca="1" si="9"/>
        <v>637.49</v>
      </c>
      <c r="N28" s="179">
        <f t="shared" ca="1" si="10"/>
        <v>480.723950196207</v>
      </c>
      <c r="O28" s="180">
        <f t="shared" ca="1" si="11"/>
        <v>154.85482990261809</v>
      </c>
      <c r="P28" s="180">
        <f t="shared" ca="1" si="12"/>
        <v>1.8899369011749201</v>
      </c>
      <c r="Q28" s="180">
        <f t="shared" ca="1" si="13"/>
        <v>0</v>
      </c>
      <c r="R28" s="181">
        <f t="shared" ca="1" si="14"/>
        <v>637.46871699999997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675.77110000000005</v>
      </c>
      <c r="H29" s="182">
        <f t="shared" ca="1" si="2"/>
        <v>650.83514600000001</v>
      </c>
      <c r="I29" s="183">
        <f t="shared" ca="1" si="5"/>
        <v>490.82</v>
      </c>
      <c r="J29" s="180">
        <f t="shared" ca="1" si="6"/>
        <v>158.1</v>
      </c>
      <c r="K29" s="180">
        <f t="shared" ca="1" si="7"/>
        <v>1.93</v>
      </c>
      <c r="L29" s="180">
        <f t="shared" ca="1" si="8"/>
        <v>0</v>
      </c>
      <c r="M29" s="181">
        <f t="shared" ca="1" si="9"/>
        <v>650.84999999999991</v>
      </c>
      <c r="N29" s="179">
        <f t="shared" ca="1" si="10"/>
        <v>490.80879827874327</v>
      </c>
      <c r="O29" s="180">
        <f t="shared" ca="1" si="11"/>
        <v>158.09639176861029</v>
      </c>
      <c r="P29" s="180">
        <f t="shared" ca="1" si="12"/>
        <v>1.9299559526465393</v>
      </c>
      <c r="Q29" s="180">
        <f t="shared" ca="1" si="13"/>
        <v>0</v>
      </c>
      <c r="R29" s="181">
        <f t="shared" ca="1" si="14"/>
        <v>650.83514600000012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675.77110000000005</v>
      </c>
      <c r="H30" s="182">
        <f t="shared" ca="1" si="2"/>
        <v>650.83514600000001</v>
      </c>
      <c r="I30" s="183">
        <f t="shared" ca="1" si="5"/>
        <v>490.82</v>
      </c>
      <c r="J30" s="180">
        <f t="shared" ca="1" si="6"/>
        <v>158.1</v>
      </c>
      <c r="K30" s="180">
        <f t="shared" ca="1" si="7"/>
        <v>1.93</v>
      </c>
      <c r="L30" s="180">
        <f t="shared" ca="1" si="8"/>
        <v>0</v>
      </c>
      <c r="M30" s="181">
        <f t="shared" ca="1" si="9"/>
        <v>650.84999999999991</v>
      </c>
      <c r="N30" s="179">
        <f t="shared" ca="1" si="10"/>
        <v>490.80879827874327</v>
      </c>
      <c r="O30" s="180">
        <f t="shared" ca="1" si="11"/>
        <v>158.09639176861029</v>
      </c>
      <c r="P30" s="180">
        <f t="shared" ca="1" si="12"/>
        <v>1.9299559526465393</v>
      </c>
      <c r="Q30" s="180">
        <f t="shared" ca="1" si="13"/>
        <v>0</v>
      </c>
      <c r="R30" s="181">
        <f t="shared" ca="1" si="14"/>
        <v>650.83514600000012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682.82912699999997</v>
      </c>
      <c r="H31" s="182">
        <f t="shared" ca="1" si="2"/>
        <v>657.63273200000003</v>
      </c>
      <c r="I31" s="183">
        <f t="shared" ca="1" si="5"/>
        <v>490.59</v>
      </c>
      <c r="J31" s="180">
        <f t="shared" ca="1" si="6"/>
        <v>158.02000000000001</v>
      </c>
      <c r="K31" s="180">
        <f t="shared" ca="1" si="7"/>
        <v>9</v>
      </c>
      <c r="L31" s="180">
        <f t="shared" ca="1" si="8"/>
        <v>0</v>
      </c>
      <c r="M31" s="181">
        <f t="shared" ca="1" si="9"/>
        <v>657.61</v>
      </c>
      <c r="N31" s="179">
        <f t="shared" ca="1" si="10"/>
        <v>490.60695851930473</v>
      </c>
      <c r="O31" s="180">
        <f t="shared" ca="1" si="11"/>
        <v>158.02546237228754</v>
      </c>
      <c r="P31" s="180">
        <f t="shared" ca="1" si="12"/>
        <v>9.0003111084077183</v>
      </c>
      <c r="Q31" s="180">
        <f t="shared" ca="1" si="13"/>
        <v>0</v>
      </c>
      <c r="R31" s="181">
        <f t="shared" ca="1" si="14"/>
        <v>657.63273199999992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682.82912699999997</v>
      </c>
      <c r="H32" s="182">
        <f t="shared" ca="1" si="2"/>
        <v>657.63273200000003</v>
      </c>
      <c r="I32" s="183">
        <f t="shared" ca="1" si="5"/>
        <v>490.59</v>
      </c>
      <c r="J32" s="180">
        <f t="shared" ca="1" si="6"/>
        <v>158.02000000000001</v>
      </c>
      <c r="K32" s="180">
        <f t="shared" ca="1" si="7"/>
        <v>9</v>
      </c>
      <c r="L32" s="180">
        <f t="shared" ca="1" si="8"/>
        <v>0</v>
      </c>
      <c r="M32" s="181">
        <f t="shared" ca="1" si="9"/>
        <v>657.61</v>
      </c>
      <c r="N32" s="179">
        <f t="shared" ca="1" si="10"/>
        <v>490.60695851930473</v>
      </c>
      <c r="O32" s="180">
        <f t="shared" ca="1" si="11"/>
        <v>158.02546237228754</v>
      </c>
      <c r="P32" s="180">
        <f t="shared" ca="1" si="12"/>
        <v>9.0003111084077183</v>
      </c>
      <c r="Q32" s="180">
        <f t="shared" ca="1" si="13"/>
        <v>0</v>
      </c>
      <c r="R32" s="181">
        <f t="shared" ca="1" si="14"/>
        <v>657.63273199999992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657.63273200000003</v>
      </c>
      <c r="I33" s="183">
        <f t="shared" ca="1" si="5"/>
        <v>490.59</v>
      </c>
      <c r="J33" s="180">
        <f t="shared" ca="1" si="6"/>
        <v>158.02000000000001</v>
      </c>
      <c r="K33" s="180">
        <f t="shared" ca="1" si="7"/>
        <v>9</v>
      </c>
      <c r="L33" s="180">
        <f t="shared" ca="1" si="8"/>
        <v>0</v>
      </c>
      <c r="M33" s="181">
        <f t="shared" ca="1" si="9"/>
        <v>657.61</v>
      </c>
      <c r="N33" s="179">
        <f t="shared" ca="1" si="10"/>
        <v>490.60695851930473</v>
      </c>
      <c r="O33" s="180">
        <f t="shared" ca="1" si="11"/>
        <v>158.02546237228754</v>
      </c>
      <c r="P33" s="180">
        <f t="shared" ca="1" si="12"/>
        <v>9.0003111084077183</v>
      </c>
      <c r="Q33" s="180">
        <f t="shared" ca="1" si="13"/>
        <v>0</v>
      </c>
      <c r="R33" s="181">
        <f t="shared" ca="1" si="14"/>
        <v>657.63273199999992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657.63273200000003</v>
      </c>
      <c r="I34" s="183">
        <f t="shared" ca="1" si="5"/>
        <v>490.59</v>
      </c>
      <c r="J34" s="180">
        <f t="shared" ca="1" si="6"/>
        <v>158.02000000000001</v>
      </c>
      <c r="K34" s="180">
        <f t="shared" ca="1" si="7"/>
        <v>9</v>
      </c>
      <c r="L34" s="180">
        <f t="shared" ca="1" si="8"/>
        <v>0</v>
      </c>
      <c r="M34" s="181">
        <f t="shared" ca="1" si="9"/>
        <v>657.61</v>
      </c>
      <c r="N34" s="179">
        <f t="shared" ca="1" si="10"/>
        <v>490.60695851930473</v>
      </c>
      <c r="O34" s="180">
        <f t="shared" ca="1" si="11"/>
        <v>158.02546237228754</v>
      </c>
      <c r="P34" s="180">
        <f t="shared" ca="1" si="12"/>
        <v>9.0003111084077183</v>
      </c>
      <c r="Q34" s="180">
        <f t="shared" ca="1" si="13"/>
        <v>0</v>
      </c>
      <c r="R34" s="181">
        <f t="shared" ca="1" si="14"/>
        <v>657.63273199999992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657.63273200000003</v>
      </c>
      <c r="I35" s="183">
        <f t="shared" ca="1" si="5"/>
        <v>490.59</v>
      </c>
      <c r="J35" s="180">
        <f t="shared" ca="1" si="6"/>
        <v>158.02000000000001</v>
      </c>
      <c r="K35" s="180">
        <f t="shared" ca="1" si="7"/>
        <v>9</v>
      </c>
      <c r="L35" s="180">
        <f t="shared" ca="1" si="8"/>
        <v>0</v>
      </c>
      <c r="M35" s="181">
        <f t="shared" ca="1" si="9"/>
        <v>657.61</v>
      </c>
      <c r="N35" s="179">
        <f t="shared" ca="1" si="10"/>
        <v>490.60695851930473</v>
      </c>
      <c r="O35" s="180">
        <f t="shared" ca="1" si="11"/>
        <v>158.02546237228754</v>
      </c>
      <c r="P35" s="180">
        <f t="shared" ca="1" si="12"/>
        <v>9.0003111084077183</v>
      </c>
      <c r="Q35" s="180">
        <f t="shared" ca="1" si="13"/>
        <v>0</v>
      </c>
      <c r="R35" s="181">
        <f t="shared" ca="1" si="14"/>
        <v>657.63273199999992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657.63273200000003</v>
      </c>
      <c r="I36" s="183">
        <f t="shared" ca="1" si="5"/>
        <v>490.59</v>
      </c>
      <c r="J36" s="180">
        <f t="shared" ca="1" si="6"/>
        <v>158.02000000000001</v>
      </c>
      <c r="K36" s="180">
        <f t="shared" ca="1" si="7"/>
        <v>9</v>
      </c>
      <c r="L36" s="180">
        <f t="shared" ca="1" si="8"/>
        <v>0</v>
      </c>
      <c r="M36" s="181">
        <f t="shared" ca="1" si="9"/>
        <v>657.61</v>
      </c>
      <c r="N36" s="179">
        <f t="shared" ca="1" si="10"/>
        <v>490.60695851930473</v>
      </c>
      <c r="O36" s="180">
        <f t="shared" ca="1" si="11"/>
        <v>158.02546237228754</v>
      </c>
      <c r="P36" s="180">
        <f t="shared" ca="1" si="12"/>
        <v>9.0003111084077183</v>
      </c>
      <c r="Q36" s="180">
        <f t="shared" ca="1" si="13"/>
        <v>0</v>
      </c>
      <c r="R36" s="181">
        <f t="shared" ca="1" si="14"/>
        <v>657.63273199999992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657.63273200000003</v>
      </c>
      <c r="I37" s="183">
        <f t="shared" ca="1" si="5"/>
        <v>490.59</v>
      </c>
      <c r="J37" s="180">
        <f t="shared" ca="1" si="6"/>
        <v>158.02000000000001</v>
      </c>
      <c r="K37" s="180">
        <f t="shared" ca="1" si="7"/>
        <v>9</v>
      </c>
      <c r="L37" s="180">
        <f t="shared" ca="1" si="8"/>
        <v>0</v>
      </c>
      <c r="M37" s="181">
        <f t="shared" ca="1" si="9"/>
        <v>657.61</v>
      </c>
      <c r="N37" s="179">
        <f t="shared" ca="1" si="10"/>
        <v>490.60695851930473</v>
      </c>
      <c r="O37" s="180">
        <f t="shared" ca="1" si="11"/>
        <v>158.02546237228754</v>
      </c>
      <c r="P37" s="180">
        <f t="shared" ca="1" si="12"/>
        <v>9.0003111084077183</v>
      </c>
      <c r="Q37" s="180">
        <f t="shared" ca="1" si="13"/>
        <v>0</v>
      </c>
      <c r="R37" s="181">
        <f t="shared" ca="1" si="14"/>
        <v>657.63273199999992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657.63273200000003</v>
      </c>
      <c r="I38" s="183">
        <f t="shared" ca="1" si="5"/>
        <v>490.59</v>
      </c>
      <c r="J38" s="180">
        <f t="shared" ca="1" si="6"/>
        <v>158.02000000000001</v>
      </c>
      <c r="K38" s="180">
        <f t="shared" ca="1" si="7"/>
        <v>9</v>
      </c>
      <c r="L38" s="180">
        <f t="shared" ca="1" si="8"/>
        <v>0</v>
      </c>
      <c r="M38" s="181">
        <f t="shared" ca="1" si="9"/>
        <v>657.61</v>
      </c>
      <c r="N38" s="179">
        <f t="shared" ca="1" si="10"/>
        <v>490.60695851930473</v>
      </c>
      <c r="O38" s="180">
        <f t="shared" ca="1" si="11"/>
        <v>158.02546237228754</v>
      </c>
      <c r="P38" s="180">
        <f t="shared" ca="1" si="12"/>
        <v>9.0003111084077183</v>
      </c>
      <c r="Q38" s="180">
        <f t="shared" ca="1" si="13"/>
        <v>0</v>
      </c>
      <c r="R38" s="181">
        <f t="shared" ca="1" si="14"/>
        <v>657.63273199999992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657.63273200000003</v>
      </c>
      <c r="I39" s="183">
        <f t="shared" ca="1" si="5"/>
        <v>490.59</v>
      </c>
      <c r="J39" s="180">
        <f t="shared" ca="1" si="6"/>
        <v>158.02000000000001</v>
      </c>
      <c r="K39" s="180">
        <f t="shared" ca="1" si="7"/>
        <v>9</v>
      </c>
      <c r="L39" s="180">
        <f t="shared" ca="1" si="8"/>
        <v>0</v>
      </c>
      <c r="M39" s="181">
        <f t="shared" ca="1" si="9"/>
        <v>657.61</v>
      </c>
      <c r="N39" s="179">
        <f t="shared" ca="1" si="10"/>
        <v>490.60695851930473</v>
      </c>
      <c r="O39" s="180">
        <f t="shared" ca="1" si="11"/>
        <v>158.02546237228754</v>
      </c>
      <c r="P39" s="180">
        <f t="shared" ca="1" si="12"/>
        <v>9.0003111084077183</v>
      </c>
      <c r="Q39" s="180">
        <f t="shared" ca="1" si="13"/>
        <v>0</v>
      </c>
      <c r="R39" s="181">
        <f t="shared" ca="1" si="14"/>
        <v>657.63273199999992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657.63273200000003</v>
      </c>
      <c r="I40" s="183">
        <f t="shared" ca="1" si="5"/>
        <v>490.59</v>
      </c>
      <c r="J40" s="180">
        <f t="shared" ca="1" si="6"/>
        <v>158.02000000000001</v>
      </c>
      <c r="K40" s="180">
        <f t="shared" ca="1" si="7"/>
        <v>9</v>
      </c>
      <c r="L40" s="180">
        <f t="shared" ca="1" si="8"/>
        <v>0</v>
      </c>
      <c r="M40" s="181">
        <f t="shared" ca="1" si="9"/>
        <v>657.61</v>
      </c>
      <c r="N40" s="179">
        <f t="shared" ca="1" si="10"/>
        <v>490.60695851930473</v>
      </c>
      <c r="O40" s="180">
        <f t="shared" ca="1" si="11"/>
        <v>158.02546237228754</v>
      </c>
      <c r="P40" s="180">
        <f t="shared" ca="1" si="12"/>
        <v>9.0003111084077183</v>
      </c>
      <c r="Q40" s="180">
        <f t="shared" ca="1" si="13"/>
        <v>0</v>
      </c>
      <c r="R40" s="181">
        <f t="shared" ca="1" si="14"/>
        <v>657.63273199999992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657.63273200000003</v>
      </c>
      <c r="I41" s="183">
        <f t="shared" ca="1" si="5"/>
        <v>490.59</v>
      </c>
      <c r="J41" s="180">
        <f t="shared" ca="1" si="6"/>
        <v>158.02000000000001</v>
      </c>
      <c r="K41" s="180">
        <f t="shared" ca="1" si="7"/>
        <v>9</v>
      </c>
      <c r="L41" s="180">
        <f t="shared" ca="1" si="8"/>
        <v>0</v>
      </c>
      <c r="M41" s="181">
        <f t="shared" ca="1" si="9"/>
        <v>657.61</v>
      </c>
      <c r="N41" s="179">
        <f t="shared" ca="1" si="10"/>
        <v>490.60695851930473</v>
      </c>
      <c r="O41" s="180">
        <f t="shared" ca="1" si="11"/>
        <v>158.02546237228754</v>
      </c>
      <c r="P41" s="180">
        <f t="shared" ca="1" si="12"/>
        <v>9.0003111084077183</v>
      </c>
      <c r="Q41" s="180">
        <f t="shared" ca="1" si="13"/>
        <v>0</v>
      </c>
      <c r="R41" s="181">
        <f t="shared" ca="1" si="14"/>
        <v>657.63273199999992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657.63273200000003</v>
      </c>
      <c r="I42" s="183">
        <f t="shared" ca="1" si="5"/>
        <v>490.59</v>
      </c>
      <c r="J42" s="180">
        <f t="shared" ca="1" si="6"/>
        <v>158.02000000000001</v>
      </c>
      <c r="K42" s="180">
        <f t="shared" ca="1" si="7"/>
        <v>9</v>
      </c>
      <c r="L42" s="180">
        <f t="shared" ca="1" si="8"/>
        <v>0</v>
      </c>
      <c r="M42" s="181">
        <f t="shared" ca="1" si="9"/>
        <v>657.61</v>
      </c>
      <c r="N42" s="179">
        <f t="shared" ca="1" si="10"/>
        <v>490.60695851930473</v>
      </c>
      <c r="O42" s="180">
        <f t="shared" ca="1" si="11"/>
        <v>158.02546237228754</v>
      </c>
      <c r="P42" s="180">
        <f t="shared" ca="1" si="12"/>
        <v>9.0003111084077183</v>
      </c>
      <c r="Q42" s="180">
        <f t="shared" ca="1" si="13"/>
        <v>0</v>
      </c>
      <c r="R42" s="181">
        <f t="shared" ca="1" si="14"/>
        <v>657.63273199999992</v>
      </c>
      <c r="W42" s="46"/>
      <c r="X42" s="46">
        <v>42</v>
      </c>
    </row>
    <row r="43" spans="1:24">
      <c r="A43" s="61" t="s">
        <v>85</v>
      </c>
      <c r="B43" s="174">
        <f t="shared" ca="1" si="3"/>
        <v>682.82912699999997</v>
      </c>
      <c r="C43" s="179">
        <f t="shared" ca="1" si="15"/>
        <v>509.39052874199996</v>
      </c>
      <c r="D43" s="180">
        <f t="shared" ca="1" si="15"/>
        <v>164.08383921810002</v>
      </c>
      <c r="E43" s="180">
        <f t="shared" ca="1" si="15"/>
        <v>9.3547590398999994</v>
      </c>
      <c r="F43" s="181">
        <f t="shared" ca="1" si="15"/>
        <v>0</v>
      </c>
      <c r="G43" s="182">
        <f t="shared" ca="1" si="1"/>
        <v>682.82912699999997</v>
      </c>
      <c r="H43" s="182">
        <f t="shared" ca="1" si="2"/>
        <v>657.63273200000003</v>
      </c>
      <c r="I43" s="183">
        <f t="shared" ca="1" si="5"/>
        <v>490.59</v>
      </c>
      <c r="J43" s="180">
        <f t="shared" ca="1" si="6"/>
        <v>158.02000000000001</v>
      </c>
      <c r="K43" s="180">
        <f t="shared" ca="1" si="7"/>
        <v>9</v>
      </c>
      <c r="L43" s="180">
        <f t="shared" ca="1" si="8"/>
        <v>0</v>
      </c>
      <c r="M43" s="181">
        <f t="shared" ca="1" si="9"/>
        <v>657.61</v>
      </c>
      <c r="N43" s="179">
        <f t="shared" ca="1" si="10"/>
        <v>490.60695851930473</v>
      </c>
      <c r="O43" s="180">
        <f t="shared" ca="1" si="11"/>
        <v>158.02546237228754</v>
      </c>
      <c r="P43" s="180">
        <f t="shared" ca="1" si="12"/>
        <v>9.0003111084077183</v>
      </c>
      <c r="Q43" s="180">
        <f t="shared" ca="1" si="13"/>
        <v>0</v>
      </c>
      <c r="R43" s="181">
        <f t="shared" ca="1" si="14"/>
        <v>657.63273199999992</v>
      </c>
      <c r="W43" s="46"/>
      <c r="X43" s="46">
        <v>43</v>
      </c>
    </row>
    <row r="44" spans="1:24">
      <c r="A44" s="61" t="s">
        <v>86</v>
      </c>
      <c r="B44" s="174">
        <f t="shared" ca="1" si="3"/>
        <v>682.82912699999997</v>
      </c>
      <c r="C44" s="179">
        <f t="shared" ca="1" si="15"/>
        <v>509.39052874199996</v>
      </c>
      <c r="D44" s="180">
        <f t="shared" ca="1" si="15"/>
        <v>164.08383921810002</v>
      </c>
      <c r="E44" s="180">
        <f t="shared" ca="1" si="15"/>
        <v>9.3547590398999994</v>
      </c>
      <c r="F44" s="181">
        <f t="shared" ca="1" si="15"/>
        <v>0</v>
      </c>
      <c r="G44" s="182">
        <f t="shared" ca="1" si="1"/>
        <v>682.82912699999997</v>
      </c>
      <c r="H44" s="182">
        <f t="shared" ca="1" si="2"/>
        <v>657.63273200000003</v>
      </c>
      <c r="I44" s="183">
        <f t="shared" ca="1" si="5"/>
        <v>490.59</v>
      </c>
      <c r="J44" s="180">
        <f t="shared" ca="1" si="6"/>
        <v>158.02000000000001</v>
      </c>
      <c r="K44" s="180">
        <f t="shared" ca="1" si="7"/>
        <v>9</v>
      </c>
      <c r="L44" s="180">
        <f t="shared" ca="1" si="8"/>
        <v>0</v>
      </c>
      <c r="M44" s="181">
        <f t="shared" ca="1" si="9"/>
        <v>657.61</v>
      </c>
      <c r="N44" s="179">
        <f t="shared" ca="1" si="10"/>
        <v>490.60695851930473</v>
      </c>
      <c r="O44" s="180">
        <f t="shared" ca="1" si="11"/>
        <v>158.02546237228754</v>
      </c>
      <c r="P44" s="180">
        <f t="shared" ca="1" si="12"/>
        <v>9.0003111084077183</v>
      </c>
      <c r="Q44" s="180">
        <f t="shared" ca="1" si="13"/>
        <v>0</v>
      </c>
      <c r="R44" s="181">
        <f t="shared" ca="1" si="14"/>
        <v>657.63273199999992</v>
      </c>
      <c r="W44" s="46"/>
      <c r="X44" s="46">
        <v>44</v>
      </c>
    </row>
    <row r="45" spans="1:24">
      <c r="A45" s="61" t="s">
        <v>87</v>
      </c>
      <c r="B45" s="174">
        <f t="shared" ca="1" si="3"/>
        <v>682.82912699999997</v>
      </c>
      <c r="C45" s="179">
        <f t="shared" ca="1" si="15"/>
        <v>509.39052874199996</v>
      </c>
      <c r="D45" s="180">
        <f t="shared" ca="1" si="15"/>
        <v>164.08383921810002</v>
      </c>
      <c r="E45" s="180">
        <f t="shared" ca="1" si="15"/>
        <v>9.3547590398999994</v>
      </c>
      <c r="F45" s="181">
        <f t="shared" ca="1" si="15"/>
        <v>0</v>
      </c>
      <c r="G45" s="182">
        <f t="shared" ca="1" si="1"/>
        <v>682.82912699999997</v>
      </c>
      <c r="H45" s="182">
        <f t="shared" ca="1" si="2"/>
        <v>657.63273200000003</v>
      </c>
      <c r="I45" s="183">
        <f t="shared" ca="1" si="5"/>
        <v>490.59</v>
      </c>
      <c r="J45" s="180">
        <f t="shared" ca="1" si="6"/>
        <v>158.02000000000001</v>
      </c>
      <c r="K45" s="180">
        <f t="shared" ca="1" si="7"/>
        <v>9</v>
      </c>
      <c r="L45" s="180">
        <f t="shared" ca="1" si="8"/>
        <v>0</v>
      </c>
      <c r="M45" s="181">
        <f t="shared" ca="1" si="9"/>
        <v>657.61</v>
      </c>
      <c r="N45" s="179">
        <f t="shared" ca="1" si="10"/>
        <v>490.60695851930473</v>
      </c>
      <c r="O45" s="180">
        <f t="shared" ca="1" si="11"/>
        <v>158.02546237228754</v>
      </c>
      <c r="P45" s="180">
        <f t="shared" ca="1" si="12"/>
        <v>9.0003111084077183</v>
      </c>
      <c r="Q45" s="180">
        <f t="shared" ca="1" si="13"/>
        <v>0</v>
      </c>
      <c r="R45" s="181">
        <f t="shared" ca="1" si="14"/>
        <v>657.63273199999992</v>
      </c>
      <c r="W45" s="46"/>
      <c r="X45" s="46">
        <v>45</v>
      </c>
    </row>
    <row r="46" spans="1:24">
      <c r="A46" s="61" t="s">
        <v>88</v>
      </c>
      <c r="B46" s="174">
        <f t="shared" ca="1" si="3"/>
        <v>682.82912699999997</v>
      </c>
      <c r="C46" s="179">
        <f t="shared" ca="1" si="15"/>
        <v>509.39052874199996</v>
      </c>
      <c r="D46" s="180">
        <f t="shared" ca="1" si="15"/>
        <v>164.08383921810002</v>
      </c>
      <c r="E46" s="180">
        <f t="shared" ca="1" si="15"/>
        <v>9.3547590398999994</v>
      </c>
      <c r="F46" s="181">
        <f t="shared" ca="1" si="15"/>
        <v>0</v>
      </c>
      <c r="G46" s="182">
        <f t="shared" ca="1" si="1"/>
        <v>682.82912699999997</v>
      </c>
      <c r="H46" s="182">
        <f t="shared" ca="1" si="2"/>
        <v>657.63273200000003</v>
      </c>
      <c r="I46" s="183">
        <f t="shared" ca="1" si="5"/>
        <v>490.59</v>
      </c>
      <c r="J46" s="180">
        <f t="shared" ca="1" si="6"/>
        <v>158.02000000000001</v>
      </c>
      <c r="K46" s="180">
        <f t="shared" ca="1" si="7"/>
        <v>9</v>
      </c>
      <c r="L46" s="180">
        <f t="shared" ca="1" si="8"/>
        <v>0</v>
      </c>
      <c r="M46" s="181">
        <f t="shared" ca="1" si="9"/>
        <v>657.61</v>
      </c>
      <c r="N46" s="179">
        <f t="shared" ca="1" si="10"/>
        <v>490.60695851930473</v>
      </c>
      <c r="O46" s="180">
        <f t="shared" ca="1" si="11"/>
        <v>158.02546237228754</v>
      </c>
      <c r="P46" s="180">
        <f t="shared" ca="1" si="12"/>
        <v>9.0003111084077183</v>
      </c>
      <c r="Q46" s="180">
        <f t="shared" ca="1" si="13"/>
        <v>0</v>
      </c>
      <c r="R46" s="181">
        <f t="shared" ca="1" si="14"/>
        <v>657.63273199999992</v>
      </c>
      <c r="W46" s="46"/>
      <c r="X46" s="46">
        <v>46</v>
      </c>
    </row>
    <row r="47" spans="1:24">
      <c r="A47" s="61" t="s">
        <v>89</v>
      </c>
      <c r="B47" s="174">
        <f t="shared" ca="1" si="3"/>
        <v>682.82912699999997</v>
      </c>
      <c r="C47" s="179">
        <f t="shared" ca="1" si="15"/>
        <v>509.39052874199996</v>
      </c>
      <c r="D47" s="180">
        <f t="shared" ca="1" si="15"/>
        <v>164.08383921810002</v>
      </c>
      <c r="E47" s="180">
        <f t="shared" ca="1" si="15"/>
        <v>9.3547590398999994</v>
      </c>
      <c r="F47" s="181">
        <f t="shared" ca="1" si="15"/>
        <v>0</v>
      </c>
      <c r="G47" s="182">
        <f t="shared" ca="1" si="1"/>
        <v>682.82912699999997</v>
      </c>
      <c r="H47" s="182">
        <f t="shared" ca="1" si="2"/>
        <v>657.63273200000003</v>
      </c>
      <c r="I47" s="183">
        <f t="shared" ca="1" si="5"/>
        <v>490.59</v>
      </c>
      <c r="J47" s="180">
        <f t="shared" ca="1" si="6"/>
        <v>158.02000000000001</v>
      </c>
      <c r="K47" s="180">
        <f t="shared" ca="1" si="7"/>
        <v>9</v>
      </c>
      <c r="L47" s="180">
        <f t="shared" ca="1" si="8"/>
        <v>0</v>
      </c>
      <c r="M47" s="181">
        <f t="shared" ca="1" si="9"/>
        <v>657.61</v>
      </c>
      <c r="N47" s="179">
        <f t="shared" ca="1" si="10"/>
        <v>490.60695851930473</v>
      </c>
      <c r="O47" s="180">
        <f t="shared" ca="1" si="11"/>
        <v>158.02546237228754</v>
      </c>
      <c r="P47" s="180">
        <f t="shared" ca="1" si="12"/>
        <v>9.0003111084077183</v>
      </c>
      <c r="Q47" s="180">
        <f t="shared" ca="1" si="13"/>
        <v>0</v>
      </c>
      <c r="R47" s="181">
        <f t="shared" ca="1" si="14"/>
        <v>657.63273199999992</v>
      </c>
      <c r="W47" s="46"/>
      <c r="X47" s="46">
        <v>47</v>
      </c>
    </row>
    <row r="48" spans="1:24">
      <c r="A48" s="61" t="s">
        <v>90</v>
      </c>
      <c r="B48" s="174">
        <f t="shared" ca="1" si="3"/>
        <v>682.82912699999997</v>
      </c>
      <c r="C48" s="179">
        <f t="shared" ca="1" si="15"/>
        <v>509.39052874199996</v>
      </c>
      <c r="D48" s="180">
        <f t="shared" ca="1" si="15"/>
        <v>164.08383921810002</v>
      </c>
      <c r="E48" s="180">
        <f t="shared" ca="1" si="15"/>
        <v>9.3547590398999994</v>
      </c>
      <c r="F48" s="181">
        <f t="shared" ca="1" si="15"/>
        <v>0</v>
      </c>
      <c r="G48" s="182">
        <f t="shared" ca="1" si="1"/>
        <v>682.82912699999997</v>
      </c>
      <c r="H48" s="182">
        <f t="shared" ca="1" si="2"/>
        <v>657.63273200000003</v>
      </c>
      <c r="I48" s="183">
        <f t="shared" ca="1" si="5"/>
        <v>490.59</v>
      </c>
      <c r="J48" s="180">
        <f t="shared" ca="1" si="6"/>
        <v>158.02000000000001</v>
      </c>
      <c r="K48" s="180">
        <f t="shared" ca="1" si="7"/>
        <v>9</v>
      </c>
      <c r="L48" s="180">
        <f t="shared" ca="1" si="8"/>
        <v>0</v>
      </c>
      <c r="M48" s="181">
        <f t="shared" ca="1" si="9"/>
        <v>657.61</v>
      </c>
      <c r="N48" s="179">
        <f t="shared" ca="1" si="10"/>
        <v>490.60695851930473</v>
      </c>
      <c r="O48" s="180">
        <f t="shared" ca="1" si="11"/>
        <v>158.02546237228754</v>
      </c>
      <c r="P48" s="180">
        <f t="shared" ca="1" si="12"/>
        <v>9.0003111084077183</v>
      </c>
      <c r="Q48" s="180">
        <f t="shared" ca="1" si="13"/>
        <v>0</v>
      </c>
      <c r="R48" s="181">
        <f t="shared" ca="1" si="14"/>
        <v>657.63273199999992</v>
      </c>
      <c r="W48" s="46"/>
      <c r="X48" s="46">
        <v>48</v>
      </c>
    </row>
    <row r="49" spans="1:24">
      <c r="A49" s="61" t="s">
        <v>91</v>
      </c>
      <c r="B49" s="174">
        <f t="shared" ca="1" si="3"/>
        <v>682.82912699999997</v>
      </c>
      <c r="C49" s="179">
        <f t="shared" ca="1" si="15"/>
        <v>509.39052874199996</v>
      </c>
      <c r="D49" s="180">
        <f t="shared" ca="1" si="15"/>
        <v>164.08383921810002</v>
      </c>
      <c r="E49" s="180">
        <f t="shared" ca="1" si="15"/>
        <v>9.3547590398999994</v>
      </c>
      <c r="F49" s="181">
        <f t="shared" ca="1" si="15"/>
        <v>0</v>
      </c>
      <c r="G49" s="182">
        <f t="shared" ca="1" si="1"/>
        <v>682.82912699999997</v>
      </c>
      <c r="H49" s="182">
        <f t="shared" ca="1" si="2"/>
        <v>657.63273200000003</v>
      </c>
      <c r="I49" s="183">
        <f t="shared" ca="1" si="5"/>
        <v>490.59</v>
      </c>
      <c r="J49" s="180">
        <f t="shared" ca="1" si="6"/>
        <v>158.02000000000001</v>
      </c>
      <c r="K49" s="180">
        <f t="shared" ca="1" si="7"/>
        <v>9</v>
      </c>
      <c r="L49" s="180">
        <f t="shared" ca="1" si="8"/>
        <v>0</v>
      </c>
      <c r="M49" s="181">
        <f t="shared" ca="1" si="9"/>
        <v>657.61</v>
      </c>
      <c r="N49" s="179">
        <f t="shared" ca="1" si="10"/>
        <v>490.60695851930473</v>
      </c>
      <c r="O49" s="180">
        <f t="shared" ca="1" si="11"/>
        <v>158.02546237228754</v>
      </c>
      <c r="P49" s="180">
        <f t="shared" ca="1" si="12"/>
        <v>9.0003111084077183</v>
      </c>
      <c r="Q49" s="180">
        <f t="shared" ca="1" si="13"/>
        <v>0</v>
      </c>
      <c r="R49" s="181">
        <f t="shared" ca="1" si="14"/>
        <v>657.63273199999992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675.77110000000005</v>
      </c>
      <c r="H50" s="182">
        <f t="shared" ca="1" si="2"/>
        <v>650.83514600000001</v>
      </c>
      <c r="I50" s="183">
        <f t="shared" ca="1" si="5"/>
        <v>490.82</v>
      </c>
      <c r="J50" s="180">
        <f t="shared" ca="1" si="6"/>
        <v>158.1</v>
      </c>
      <c r="K50" s="180">
        <f t="shared" ca="1" si="7"/>
        <v>1.93</v>
      </c>
      <c r="L50" s="180">
        <f t="shared" ca="1" si="8"/>
        <v>0</v>
      </c>
      <c r="M50" s="181">
        <f t="shared" ca="1" si="9"/>
        <v>650.84999999999991</v>
      </c>
      <c r="N50" s="179">
        <f t="shared" ca="1" si="10"/>
        <v>490.80879827874327</v>
      </c>
      <c r="O50" s="180">
        <f t="shared" ca="1" si="11"/>
        <v>158.09639176861029</v>
      </c>
      <c r="P50" s="180">
        <f t="shared" ca="1" si="12"/>
        <v>1.9299559526465393</v>
      </c>
      <c r="Q50" s="180">
        <f t="shared" ca="1" si="13"/>
        <v>0</v>
      </c>
      <c r="R50" s="181">
        <f t="shared" ca="1" si="14"/>
        <v>650.83514600000012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675.77110000000005</v>
      </c>
      <c r="H51" s="182">
        <f t="shared" ca="1" si="2"/>
        <v>650.83514600000001</v>
      </c>
      <c r="I51" s="183">
        <f t="shared" ca="1" si="5"/>
        <v>490.82</v>
      </c>
      <c r="J51" s="180">
        <f t="shared" ca="1" si="6"/>
        <v>158.1</v>
      </c>
      <c r="K51" s="180">
        <f t="shared" ca="1" si="7"/>
        <v>1.93</v>
      </c>
      <c r="L51" s="180">
        <f t="shared" ca="1" si="8"/>
        <v>0</v>
      </c>
      <c r="M51" s="181">
        <f t="shared" ca="1" si="9"/>
        <v>650.84999999999991</v>
      </c>
      <c r="N51" s="179">
        <f t="shared" ca="1" si="10"/>
        <v>490.80879827874327</v>
      </c>
      <c r="O51" s="180">
        <f t="shared" ca="1" si="11"/>
        <v>158.09639176861029</v>
      </c>
      <c r="P51" s="180">
        <f t="shared" ca="1" si="12"/>
        <v>1.9299559526465393</v>
      </c>
      <c r="Q51" s="180">
        <f t="shared" ca="1" si="13"/>
        <v>0</v>
      </c>
      <c r="R51" s="181">
        <f t="shared" ca="1" si="14"/>
        <v>650.83514600000012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675.77110000000005</v>
      </c>
      <c r="H52" s="182">
        <f t="shared" ca="1" si="2"/>
        <v>650.83514600000001</v>
      </c>
      <c r="I52" s="183">
        <f t="shared" ca="1" si="5"/>
        <v>490.82</v>
      </c>
      <c r="J52" s="180">
        <f t="shared" ca="1" si="6"/>
        <v>158.1</v>
      </c>
      <c r="K52" s="180">
        <f t="shared" ca="1" si="7"/>
        <v>1.93</v>
      </c>
      <c r="L52" s="180">
        <f t="shared" ca="1" si="8"/>
        <v>0</v>
      </c>
      <c r="M52" s="181">
        <f t="shared" ca="1" si="9"/>
        <v>650.84999999999991</v>
      </c>
      <c r="N52" s="179">
        <f t="shared" ca="1" si="10"/>
        <v>490.80879827874327</v>
      </c>
      <c r="O52" s="180">
        <f t="shared" ca="1" si="11"/>
        <v>158.09639176861029</v>
      </c>
      <c r="P52" s="180">
        <f t="shared" ca="1" si="12"/>
        <v>1.9299559526465393</v>
      </c>
      <c r="Q52" s="180">
        <f t="shared" ca="1" si="13"/>
        <v>0</v>
      </c>
      <c r="R52" s="181">
        <f t="shared" ca="1" si="14"/>
        <v>650.83514600000012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675.77110000000005</v>
      </c>
      <c r="H53" s="182">
        <f t="shared" ca="1" si="2"/>
        <v>650.83514600000001</v>
      </c>
      <c r="I53" s="183">
        <f t="shared" ca="1" si="5"/>
        <v>490.82</v>
      </c>
      <c r="J53" s="180">
        <f t="shared" ca="1" si="6"/>
        <v>158.1</v>
      </c>
      <c r="K53" s="180">
        <f t="shared" ca="1" si="7"/>
        <v>1.93</v>
      </c>
      <c r="L53" s="180">
        <f t="shared" ca="1" si="8"/>
        <v>0</v>
      </c>
      <c r="M53" s="181">
        <f t="shared" ca="1" si="9"/>
        <v>650.84999999999991</v>
      </c>
      <c r="N53" s="179">
        <f t="shared" ca="1" si="10"/>
        <v>490.80879827874327</v>
      </c>
      <c r="O53" s="180">
        <f t="shared" ca="1" si="11"/>
        <v>158.09639176861029</v>
      </c>
      <c r="P53" s="180">
        <f t="shared" ca="1" si="12"/>
        <v>1.9299559526465393</v>
      </c>
      <c r="Q53" s="180">
        <f t="shared" ca="1" si="13"/>
        <v>0</v>
      </c>
      <c r="R53" s="181">
        <f t="shared" ca="1" si="14"/>
        <v>650.83514600000012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675.77110000000005</v>
      </c>
      <c r="H54" s="182">
        <f t="shared" ca="1" si="2"/>
        <v>650.83514600000001</v>
      </c>
      <c r="I54" s="183">
        <f t="shared" ca="1" si="5"/>
        <v>490.82</v>
      </c>
      <c r="J54" s="180">
        <f t="shared" ca="1" si="6"/>
        <v>158.1</v>
      </c>
      <c r="K54" s="180">
        <f t="shared" ca="1" si="7"/>
        <v>1.93</v>
      </c>
      <c r="L54" s="180">
        <f t="shared" ca="1" si="8"/>
        <v>0</v>
      </c>
      <c r="M54" s="181">
        <f t="shared" ca="1" si="9"/>
        <v>650.84999999999991</v>
      </c>
      <c r="N54" s="179">
        <f t="shared" ca="1" si="10"/>
        <v>490.80879827874327</v>
      </c>
      <c r="O54" s="180">
        <f t="shared" ca="1" si="11"/>
        <v>158.09639176861029</v>
      </c>
      <c r="P54" s="180">
        <f t="shared" ca="1" si="12"/>
        <v>1.9299559526465393</v>
      </c>
      <c r="Q54" s="180">
        <f t="shared" ca="1" si="13"/>
        <v>0</v>
      </c>
      <c r="R54" s="181">
        <f t="shared" ca="1" si="14"/>
        <v>650.83514600000012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675.77110000000005</v>
      </c>
      <c r="H55" s="182">
        <f t="shared" ca="1" si="2"/>
        <v>650.83514600000001</v>
      </c>
      <c r="I55" s="183">
        <f t="shared" ca="1" si="5"/>
        <v>490.82</v>
      </c>
      <c r="J55" s="180">
        <f t="shared" ca="1" si="6"/>
        <v>158.1</v>
      </c>
      <c r="K55" s="180">
        <f t="shared" ca="1" si="7"/>
        <v>1.93</v>
      </c>
      <c r="L55" s="180">
        <f t="shared" ca="1" si="8"/>
        <v>0</v>
      </c>
      <c r="M55" s="181">
        <f t="shared" ca="1" si="9"/>
        <v>650.84999999999991</v>
      </c>
      <c r="N55" s="179">
        <f t="shared" ca="1" si="10"/>
        <v>490.80879827874327</v>
      </c>
      <c r="O55" s="180">
        <f t="shared" ca="1" si="11"/>
        <v>158.09639176861029</v>
      </c>
      <c r="P55" s="180">
        <f t="shared" ca="1" si="12"/>
        <v>1.9299559526465393</v>
      </c>
      <c r="Q55" s="180">
        <f t="shared" ca="1" si="13"/>
        <v>0</v>
      </c>
      <c r="R55" s="181">
        <f t="shared" ca="1" si="14"/>
        <v>650.83514600000012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675.77110000000005</v>
      </c>
      <c r="H56" s="182">
        <f t="shared" ca="1" si="2"/>
        <v>650.83514600000001</v>
      </c>
      <c r="I56" s="183">
        <f t="shared" ca="1" si="5"/>
        <v>490.82</v>
      </c>
      <c r="J56" s="180">
        <f t="shared" ca="1" si="6"/>
        <v>158.1</v>
      </c>
      <c r="K56" s="180">
        <f t="shared" ca="1" si="7"/>
        <v>1.93</v>
      </c>
      <c r="L56" s="180">
        <f t="shared" ca="1" si="8"/>
        <v>0</v>
      </c>
      <c r="M56" s="181">
        <f t="shared" ca="1" si="9"/>
        <v>650.84999999999991</v>
      </c>
      <c r="N56" s="179">
        <f t="shared" ca="1" si="10"/>
        <v>490.80879827874327</v>
      </c>
      <c r="O56" s="180">
        <f t="shared" ca="1" si="11"/>
        <v>158.09639176861029</v>
      </c>
      <c r="P56" s="180">
        <f t="shared" ca="1" si="12"/>
        <v>1.9299559526465393</v>
      </c>
      <c r="Q56" s="180">
        <f t="shared" ca="1" si="13"/>
        <v>0</v>
      </c>
      <c r="R56" s="181">
        <f t="shared" ca="1" si="14"/>
        <v>650.83514600000012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654.61500000000001</v>
      </c>
      <c r="H57" s="182">
        <f t="shared" ca="1" si="2"/>
        <v>630.45970599999998</v>
      </c>
      <c r="I57" s="183">
        <f t="shared" ca="1" si="5"/>
        <v>490.81</v>
      </c>
      <c r="J57" s="180">
        <f t="shared" ca="1" si="6"/>
        <v>137.72</v>
      </c>
      <c r="K57" s="180">
        <f t="shared" ca="1" si="7"/>
        <v>1.93</v>
      </c>
      <c r="L57" s="180">
        <f t="shared" ca="1" si="8"/>
        <v>0</v>
      </c>
      <c r="M57" s="181">
        <f t="shared" ca="1" si="9"/>
        <v>630.45999999999992</v>
      </c>
      <c r="N57" s="179">
        <f t="shared" ca="1" si="10"/>
        <v>490.80977112245034</v>
      </c>
      <c r="O57" s="180">
        <f t="shared" ca="1" si="11"/>
        <v>137.71993577755924</v>
      </c>
      <c r="P57" s="180">
        <f t="shared" ca="1" si="12"/>
        <v>1.9299990999904832</v>
      </c>
      <c r="Q57" s="180">
        <f t="shared" ca="1" si="13"/>
        <v>0</v>
      </c>
      <c r="R57" s="181">
        <f t="shared" ca="1" si="14"/>
        <v>630.4597060000001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654.61500000000001</v>
      </c>
      <c r="H58" s="182">
        <f t="shared" ca="1" si="2"/>
        <v>630.45970599999998</v>
      </c>
      <c r="I58" s="183">
        <f t="shared" ca="1" si="5"/>
        <v>490.81</v>
      </c>
      <c r="J58" s="180">
        <f t="shared" ca="1" si="6"/>
        <v>137.72</v>
      </c>
      <c r="K58" s="180">
        <f t="shared" ca="1" si="7"/>
        <v>1.93</v>
      </c>
      <c r="L58" s="180">
        <f t="shared" ca="1" si="8"/>
        <v>0</v>
      </c>
      <c r="M58" s="181">
        <f t="shared" ca="1" si="9"/>
        <v>630.45999999999992</v>
      </c>
      <c r="N58" s="179">
        <f t="shared" ca="1" si="10"/>
        <v>490.80977112245034</v>
      </c>
      <c r="O58" s="180">
        <f t="shared" ca="1" si="11"/>
        <v>137.71993577755924</v>
      </c>
      <c r="P58" s="180">
        <f t="shared" ca="1" si="12"/>
        <v>1.9299990999904832</v>
      </c>
      <c r="Q58" s="180">
        <f t="shared" ca="1" si="13"/>
        <v>0</v>
      </c>
      <c r="R58" s="181">
        <f t="shared" ca="1" si="14"/>
        <v>630.4597060000001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634.61500000000001</v>
      </c>
      <c r="H59" s="182">
        <f t="shared" ca="1" si="2"/>
        <v>611.19770600000004</v>
      </c>
      <c r="I59" s="183">
        <f t="shared" ca="1" si="5"/>
        <v>490.81</v>
      </c>
      <c r="J59" s="180">
        <f t="shared" ca="1" si="6"/>
        <v>118.46</v>
      </c>
      <c r="K59" s="180">
        <f t="shared" ca="1" si="7"/>
        <v>1.93</v>
      </c>
      <c r="L59" s="180">
        <f t="shared" ca="1" si="8"/>
        <v>0</v>
      </c>
      <c r="M59" s="181">
        <f t="shared" ca="1" si="9"/>
        <v>611.19999999999993</v>
      </c>
      <c r="N59" s="179">
        <f t="shared" ca="1" si="10"/>
        <v>490.80815785644643</v>
      </c>
      <c r="O59" s="180">
        <f t="shared" ca="1" si="11"/>
        <v>118.45955538736912</v>
      </c>
      <c r="P59" s="180">
        <f t="shared" ca="1" si="12"/>
        <v>1.9299927561845553</v>
      </c>
      <c r="Q59" s="180">
        <f t="shared" ca="1" si="13"/>
        <v>0</v>
      </c>
      <c r="R59" s="181">
        <f t="shared" ca="1" si="14"/>
        <v>611.19770600000015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634.61500000000001</v>
      </c>
      <c r="H60" s="182">
        <f t="shared" ca="1" si="2"/>
        <v>611.19770600000004</v>
      </c>
      <c r="I60" s="183">
        <f t="shared" ca="1" si="5"/>
        <v>490.81</v>
      </c>
      <c r="J60" s="180">
        <f t="shared" ca="1" si="6"/>
        <v>118.46</v>
      </c>
      <c r="K60" s="180">
        <f t="shared" ca="1" si="7"/>
        <v>1.93</v>
      </c>
      <c r="L60" s="180">
        <f t="shared" ca="1" si="8"/>
        <v>0</v>
      </c>
      <c r="M60" s="181">
        <f t="shared" ca="1" si="9"/>
        <v>611.19999999999993</v>
      </c>
      <c r="N60" s="179">
        <f t="shared" ca="1" si="10"/>
        <v>490.80815785644643</v>
      </c>
      <c r="O60" s="180">
        <f t="shared" ca="1" si="11"/>
        <v>118.45955538736912</v>
      </c>
      <c r="P60" s="180">
        <f t="shared" ca="1" si="12"/>
        <v>1.9299927561845553</v>
      </c>
      <c r="Q60" s="180">
        <f t="shared" ca="1" si="13"/>
        <v>0</v>
      </c>
      <c r="R60" s="181">
        <f t="shared" ca="1" si="14"/>
        <v>611.19770600000015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646.61500000000001</v>
      </c>
      <c r="H61" s="182">
        <f t="shared" ca="1" si="2"/>
        <v>622.75490600000001</v>
      </c>
      <c r="I61" s="183">
        <f t="shared" ca="1" si="5"/>
        <v>490.81</v>
      </c>
      <c r="J61" s="180">
        <f t="shared" ca="1" si="6"/>
        <v>130.02000000000001</v>
      </c>
      <c r="K61" s="180">
        <f t="shared" ca="1" si="7"/>
        <v>1.93</v>
      </c>
      <c r="L61" s="180">
        <f t="shared" ca="1" si="8"/>
        <v>0</v>
      </c>
      <c r="M61" s="181">
        <f t="shared" ca="1" si="9"/>
        <v>622.76</v>
      </c>
      <c r="N61" s="179">
        <f t="shared" ca="1" si="10"/>
        <v>490.80598531353974</v>
      </c>
      <c r="O61" s="180">
        <f t="shared" ca="1" si="11"/>
        <v>130.01893647331235</v>
      </c>
      <c r="P61" s="180">
        <f t="shared" ca="1" si="12"/>
        <v>1.9299842131479221</v>
      </c>
      <c r="Q61" s="180">
        <f t="shared" ca="1" si="13"/>
        <v>0</v>
      </c>
      <c r="R61" s="181">
        <f t="shared" ca="1" si="14"/>
        <v>622.75490600000001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646.61500000000001</v>
      </c>
      <c r="H62" s="182">
        <f t="shared" ca="1" si="2"/>
        <v>622.75490600000001</v>
      </c>
      <c r="I62" s="183">
        <f t="shared" ca="1" si="5"/>
        <v>490.81</v>
      </c>
      <c r="J62" s="180">
        <f t="shared" ca="1" si="6"/>
        <v>130.02000000000001</v>
      </c>
      <c r="K62" s="180">
        <f t="shared" ca="1" si="7"/>
        <v>1.93</v>
      </c>
      <c r="L62" s="180">
        <f t="shared" ca="1" si="8"/>
        <v>0</v>
      </c>
      <c r="M62" s="181">
        <f t="shared" ca="1" si="9"/>
        <v>622.76</v>
      </c>
      <c r="N62" s="179">
        <f t="shared" ca="1" si="10"/>
        <v>490.80598531353974</v>
      </c>
      <c r="O62" s="180">
        <f t="shared" ca="1" si="11"/>
        <v>130.01893647331235</v>
      </c>
      <c r="P62" s="180">
        <f t="shared" ca="1" si="12"/>
        <v>1.9299842131479221</v>
      </c>
      <c r="Q62" s="180">
        <f t="shared" ca="1" si="13"/>
        <v>0</v>
      </c>
      <c r="R62" s="181">
        <f t="shared" ca="1" si="14"/>
        <v>622.75490600000001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646.61500000000001</v>
      </c>
      <c r="H63" s="182">
        <f t="shared" ca="1" si="2"/>
        <v>622.75490600000001</v>
      </c>
      <c r="I63" s="183">
        <f t="shared" ca="1" si="5"/>
        <v>490.81</v>
      </c>
      <c r="J63" s="180">
        <f t="shared" ca="1" si="6"/>
        <v>130.02000000000001</v>
      </c>
      <c r="K63" s="180">
        <f t="shared" ca="1" si="7"/>
        <v>1.93</v>
      </c>
      <c r="L63" s="180">
        <f t="shared" ca="1" si="8"/>
        <v>0</v>
      </c>
      <c r="M63" s="181">
        <f t="shared" ca="1" si="9"/>
        <v>622.76</v>
      </c>
      <c r="N63" s="179">
        <f t="shared" ca="1" si="10"/>
        <v>490.80598531353974</v>
      </c>
      <c r="O63" s="180">
        <f t="shared" ca="1" si="11"/>
        <v>130.01893647331235</v>
      </c>
      <c r="P63" s="180">
        <f t="shared" ca="1" si="12"/>
        <v>1.9299842131479221</v>
      </c>
      <c r="Q63" s="180">
        <f t="shared" ca="1" si="13"/>
        <v>0</v>
      </c>
      <c r="R63" s="181">
        <f t="shared" ca="1" si="14"/>
        <v>622.75490600000001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646.61500000000001</v>
      </c>
      <c r="H64" s="182">
        <f t="shared" ca="1" si="2"/>
        <v>622.75490600000001</v>
      </c>
      <c r="I64" s="183">
        <f t="shared" ca="1" si="5"/>
        <v>490.81</v>
      </c>
      <c r="J64" s="180">
        <f t="shared" ca="1" si="6"/>
        <v>130.02000000000001</v>
      </c>
      <c r="K64" s="180">
        <f t="shared" ca="1" si="7"/>
        <v>1.93</v>
      </c>
      <c r="L64" s="180">
        <f t="shared" ca="1" si="8"/>
        <v>0</v>
      </c>
      <c r="M64" s="181">
        <f t="shared" ca="1" si="9"/>
        <v>622.76</v>
      </c>
      <c r="N64" s="179">
        <f t="shared" ca="1" si="10"/>
        <v>490.80598531353974</v>
      </c>
      <c r="O64" s="180">
        <f t="shared" ca="1" si="11"/>
        <v>130.01893647331235</v>
      </c>
      <c r="P64" s="180">
        <f t="shared" ca="1" si="12"/>
        <v>1.9299842131479221</v>
      </c>
      <c r="Q64" s="180">
        <f t="shared" ca="1" si="13"/>
        <v>0</v>
      </c>
      <c r="R64" s="181">
        <f t="shared" ca="1" si="14"/>
        <v>622.75490600000001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656.61500000000001</v>
      </c>
      <c r="H65" s="182">
        <f t="shared" ca="1" si="2"/>
        <v>632.38590599999998</v>
      </c>
      <c r="I65" s="183">
        <f t="shared" ca="1" si="5"/>
        <v>490.81</v>
      </c>
      <c r="J65" s="180">
        <f t="shared" ca="1" si="6"/>
        <v>139.65</v>
      </c>
      <c r="K65" s="180">
        <f t="shared" ca="1" si="7"/>
        <v>1.93</v>
      </c>
      <c r="L65" s="180">
        <f t="shared" ca="1" si="8"/>
        <v>0</v>
      </c>
      <c r="M65" s="181">
        <f t="shared" ca="1" si="9"/>
        <v>632.39</v>
      </c>
      <c r="N65" s="179">
        <f t="shared" ca="1" si="10"/>
        <v>490.80682256813043</v>
      </c>
      <c r="O65" s="180">
        <f t="shared" ca="1" si="11"/>
        <v>139.64909592640618</v>
      </c>
      <c r="P65" s="180">
        <f t="shared" ca="1" si="12"/>
        <v>1.9299875054634006</v>
      </c>
      <c r="Q65" s="180">
        <f t="shared" ca="1" si="13"/>
        <v>0</v>
      </c>
      <c r="R65" s="181">
        <f t="shared" ca="1" si="14"/>
        <v>632.38590599999998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656.61500000000001</v>
      </c>
      <c r="H66" s="182">
        <f t="shared" ca="1" si="2"/>
        <v>632.38590599999998</v>
      </c>
      <c r="I66" s="183">
        <f t="shared" ca="1" si="5"/>
        <v>490.81</v>
      </c>
      <c r="J66" s="180">
        <f t="shared" ca="1" si="6"/>
        <v>139.65</v>
      </c>
      <c r="K66" s="180">
        <f t="shared" ca="1" si="7"/>
        <v>1.93</v>
      </c>
      <c r="L66" s="180">
        <f t="shared" ca="1" si="8"/>
        <v>0</v>
      </c>
      <c r="M66" s="181">
        <f t="shared" ca="1" si="9"/>
        <v>632.39</v>
      </c>
      <c r="N66" s="179">
        <f t="shared" ca="1" si="10"/>
        <v>490.80682256813043</v>
      </c>
      <c r="O66" s="180">
        <f t="shared" ca="1" si="11"/>
        <v>139.64909592640618</v>
      </c>
      <c r="P66" s="180">
        <f t="shared" ca="1" si="12"/>
        <v>1.9299875054634006</v>
      </c>
      <c r="Q66" s="180">
        <f t="shared" ca="1" si="13"/>
        <v>0</v>
      </c>
      <c r="R66" s="181">
        <f t="shared" ca="1" si="14"/>
        <v>632.38590599999998</v>
      </c>
      <c r="W66" s="46"/>
      <c r="X66" s="46">
        <v>66</v>
      </c>
    </row>
    <row r="67" spans="1:24">
      <c r="A67" s="61" t="s">
        <v>109</v>
      </c>
      <c r="B67" s="174">
        <f t="shared" ca="1" si="3"/>
        <v>682.82912699999997</v>
      </c>
      <c r="C67" s="179">
        <f t="shared" ca="1" si="15"/>
        <v>509.39052874199996</v>
      </c>
      <c r="D67" s="180">
        <f t="shared" ca="1" si="15"/>
        <v>164.08383921810002</v>
      </c>
      <c r="E67" s="180">
        <f t="shared" ca="1" si="15"/>
        <v>9.3547590398999994</v>
      </c>
      <c r="F67" s="181">
        <f t="shared" ca="1" si="15"/>
        <v>0</v>
      </c>
      <c r="G67" s="182">
        <f t="shared" ref="G67:G98" ca="1" si="16">INDIRECT("ISGS_exbus!" &amp; $V$3 &amp; X67)</f>
        <v>682.82912699999997</v>
      </c>
      <c r="H67" s="182">
        <f t="shared" ref="H67:H98" ca="1" si="17">INDIRECT("ISGS_Delhi_pp!" &amp; $V$3 &amp; X67)</f>
        <v>657.63273200000003</v>
      </c>
      <c r="I67" s="183">
        <f t="shared" ca="1" si="5"/>
        <v>490.59</v>
      </c>
      <c r="J67" s="180">
        <f t="shared" ca="1" si="6"/>
        <v>158.02000000000001</v>
      </c>
      <c r="K67" s="180">
        <f t="shared" ca="1" si="7"/>
        <v>9</v>
      </c>
      <c r="L67" s="180">
        <f t="shared" ca="1" si="8"/>
        <v>0</v>
      </c>
      <c r="M67" s="181">
        <f t="shared" ca="1" si="9"/>
        <v>657.61</v>
      </c>
      <c r="N67" s="179">
        <f t="shared" ca="1" si="10"/>
        <v>490.60695851930473</v>
      </c>
      <c r="O67" s="180">
        <f t="shared" ca="1" si="11"/>
        <v>158.02546237228754</v>
      </c>
      <c r="P67" s="180">
        <f t="shared" ca="1" si="12"/>
        <v>9.0003111084077183</v>
      </c>
      <c r="Q67" s="180">
        <f t="shared" ca="1" si="13"/>
        <v>0</v>
      </c>
      <c r="R67" s="181">
        <f t="shared" ca="1" si="14"/>
        <v>657.63273199999992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682.82912699999997</v>
      </c>
      <c r="C68" s="179">
        <f t="shared" ref="C68:F98" ca="1" si="19">$B68*C$1/100</f>
        <v>509.39052874199996</v>
      </c>
      <c r="D68" s="180">
        <f t="shared" ca="1" si="19"/>
        <v>164.08383921810002</v>
      </c>
      <c r="E68" s="180">
        <f t="shared" ca="1" si="19"/>
        <v>9.3547590398999994</v>
      </c>
      <c r="F68" s="181">
        <f t="shared" ca="1" si="19"/>
        <v>0</v>
      </c>
      <c r="G68" s="182">
        <f t="shared" ca="1" si="16"/>
        <v>682.82912699999997</v>
      </c>
      <c r="H68" s="182">
        <f t="shared" ca="1" si="17"/>
        <v>657.63273200000003</v>
      </c>
      <c r="I68" s="183">
        <f t="shared" ref="I68:I98" ca="1" si="20">INDIRECT("BRPL_EOD!" &amp; $V$3 &amp; X68)</f>
        <v>490.59</v>
      </c>
      <c r="J68" s="180">
        <f t="shared" ref="J68:J98" ca="1" si="21">INDIRECT("BYPL_EOD!" &amp; $V$3 &amp; X68)</f>
        <v>158.02000000000001</v>
      </c>
      <c r="K68" s="180">
        <f t="shared" ref="K68:K98" ca="1" si="22">INDIRECT("TPDDL_EOD!" &amp; $V$3 &amp; X68)</f>
        <v>9</v>
      </c>
      <c r="L68" s="180">
        <f t="shared" ref="L68:L98" ca="1" si="23">INDIRECT("NDMC_EOD!" &amp; $V$3 &amp; X68)</f>
        <v>0</v>
      </c>
      <c r="M68" s="181">
        <f t="shared" ref="M68:M98" ca="1" si="24">SUM(I68:L68)</f>
        <v>657.61</v>
      </c>
      <c r="N68" s="179">
        <f t="shared" ref="N68:N98" ca="1" si="25">INDIRECT("BRPL_ISGS_exbus!" &amp; $V$3 &amp; X68)</f>
        <v>490.60695851930473</v>
      </c>
      <c r="O68" s="180">
        <f t="shared" ref="O68:O98" ca="1" si="26">INDIRECT("BYPL_ISGS_exbus!" &amp; $V$3 &amp; X68)</f>
        <v>158.02546237228754</v>
      </c>
      <c r="P68" s="180">
        <f t="shared" ref="P68:P98" ca="1" si="27">INDIRECT("TPDDL_ISGS_exbus!" &amp; $V$3 &amp; X68)</f>
        <v>9.0003111084077183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657.63273199999992</v>
      </c>
      <c r="W68" s="46"/>
      <c r="X68" s="46">
        <v>68</v>
      </c>
    </row>
    <row r="69" spans="1:24">
      <c r="A69" s="61" t="s">
        <v>111</v>
      </c>
      <c r="B69" s="174">
        <f t="shared" ca="1" si="18"/>
        <v>682.82912699999997</v>
      </c>
      <c r="C69" s="179">
        <f t="shared" ca="1" si="19"/>
        <v>509.39052874199996</v>
      </c>
      <c r="D69" s="180">
        <f t="shared" ca="1" si="19"/>
        <v>164.08383921810002</v>
      </c>
      <c r="E69" s="180">
        <f t="shared" ca="1" si="19"/>
        <v>9.3547590398999994</v>
      </c>
      <c r="F69" s="181">
        <f t="shared" ca="1" si="19"/>
        <v>0</v>
      </c>
      <c r="G69" s="182">
        <f t="shared" ca="1" si="16"/>
        <v>682.82912699999997</v>
      </c>
      <c r="H69" s="182">
        <f t="shared" ca="1" si="17"/>
        <v>657.63273200000003</v>
      </c>
      <c r="I69" s="183">
        <f t="shared" ca="1" si="20"/>
        <v>490.59</v>
      </c>
      <c r="J69" s="180">
        <f t="shared" ca="1" si="21"/>
        <v>158.02000000000001</v>
      </c>
      <c r="K69" s="180">
        <f t="shared" ca="1" si="22"/>
        <v>9</v>
      </c>
      <c r="L69" s="180">
        <f t="shared" ca="1" si="23"/>
        <v>0</v>
      </c>
      <c r="M69" s="181">
        <f t="shared" ca="1" si="24"/>
        <v>657.61</v>
      </c>
      <c r="N69" s="179">
        <f t="shared" ca="1" si="25"/>
        <v>490.60695851930473</v>
      </c>
      <c r="O69" s="180">
        <f t="shared" ca="1" si="26"/>
        <v>158.02546237228754</v>
      </c>
      <c r="P69" s="180">
        <f t="shared" ca="1" si="27"/>
        <v>9.0003111084077183</v>
      </c>
      <c r="Q69" s="180">
        <f t="shared" ca="1" si="28"/>
        <v>0</v>
      </c>
      <c r="R69" s="181">
        <f t="shared" ca="1" si="29"/>
        <v>657.63273199999992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682.82912699999997</v>
      </c>
      <c r="H70" s="182">
        <f t="shared" ca="1" si="17"/>
        <v>657.63273200000003</v>
      </c>
      <c r="I70" s="183">
        <f t="shared" ca="1" si="20"/>
        <v>490.59</v>
      </c>
      <c r="J70" s="180">
        <f t="shared" ca="1" si="21"/>
        <v>158.02000000000001</v>
      </c>
      <c r="K70" s="180">
        <f t="shared" ca="1" si="22"/>
        <v>9</v>
      </c>
      <c r="L70" s="180">
        <f t="shared" ca="1" si="23"/>
        <v>0</v>
      </c>
      <c r="M70" s="181">
        <f t="shared" ca="1" si="24"/>
        <v>657.61</v>
      </c>
      <c r="N70" s="179">
        <f t="shared" ca="1" si="25"/>
        <v>490.60695851930473</v>
      </c>
      <c r="O70" s="180">
        <f t="shared" ca="1" si="26"/>
        <v>158.02546237228754</v>
      </c>
      <c r="P70" s="180">
        <f t="shared" ca="1" si="27"/>
        <v>9.0003111084077183</v>
      </c>
      <c r="Q70" s="180">
        <f t="shared" ca="1" si="28"/>
        <v>0</v>
      </c>
      <c r="R70" s="181">
        <f t="shared" ca="1" si="29"/>
        <v>657.63273199999992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657.63273200000003</v>
      </c>
      <c r="I71" s="183">
        <f t="shared" ca="1" si="20"/>
        <v>490.59</v>
      </c>
      <c r="J71" s="180">
        <f t="shared" ca="1" si="21"/>
        <v>158.02000000000001</v>
      </c>
      <c r="K71" s="180">
        <f t="shared" ca="1" si="22"/>
        <v>9</v>
      </c>
      <c r="L71" s="180">
        <f t="shared" ca="1" si="23"/>
        <v>0</v>
      </c>
      <c r="M71" s="181">
        <f t="shared" ca="1" si="24"/>
        <v>657.61</v>
      </c>
      <c r="N71" s="179">
        <f t="shared" ca="1" si="25"/>
        <v>490.60695851930473</v>
      </c>
      <c r="O71" s="180">
        <f t="shared" ca="1" si="26"/>
        <v>158.02546237228754</v>
      </c>
      <c r="P71" s="180">
        <f t="shared" ca="1" si="27"/>
        <v>9.0003111084077183</v>
      </c>
      <c r="Q71" s="180">
        <f t="shared" ca="1" si="28"/>
        <v>0</v>
      </c>
      <c r="R71" s="181">
        <f t="shared" ca="1" si="29"/>
        <v>657.63273199999992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657.63273200000003</v>
      </c>
      <c r="I72" s="183">
        <f t="shared" ca="1" si="20"/>
        <v>490.59</v>
      </c>
      <c r="J72" s="180">
        <f t="shared" ca="1" si="21"/>
        <v>158.02000000000001</v>
      </c>
      <c r="K72" s="180">
        <f t="shared" ca="1" si="22"/>
        <v>9</v>
      </c>
      <c r="L72" s="180">
        <f t="shared" ca="1" si="23"/>
        <v>0</v>
      </c>
      <c r="M72" s="181">
        <f t="shared" ca="1" si="24"/>
        <v>657.61</v>
      </c>
      <c r="N72" s="179">
        <f t="shared" ca="1" si="25"/>
        <v>490.60695851930473</v>
      </c>
      <c r="O72" s="180">
        <f t="shared" ca="1" si="26"/>
        <v>158.02546237228754</v>
      </c>
      <c r="P72" s="180">
        <f t="shared" ca="1" si="27"/>
        <v>9.0003111084077183</v>
      </c>
      <c r="Q72" s="180">
        <f t="shared" ca="1" si="28"/>
        <v>0</v>
      </c>
      <c r="R72" s="181">
        <f t="shared" ca="1" si="29"/>
        <v>657.63273199999992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657.63273200000003</v>
      </c>
      <c r="I73" s="183">
        <f t="shared" ca="1" si="20"/>
        <v>490.59</v>
      </c>
      <c r="J73" s="180">
        <f t="shared" ca="1" si="21"/>
        <v>158.02000000000001</v>
      </c>
      <c r="K73" s="180">
        <f t="shared" ca="1" si="22"/>
        <v>9</v>
      </c>
      <c r="L73" s="180">
        <f t="shared" ca="1" si="23"/>
        <v>0</v>
      </c>
      <c r="M73" s="181">
        <f t="shared" ca="1" si="24"/>
        <v>657.61</v>
      </c>
      <c r="N73" s="179">
        <f t="shared" ca="1" si="25"/>
        <v>490.60695851930473</v>
      </c>
      <c r="O73" s="180">
        <f t="shared" ca="1" si="26"/>
        <v>158.02546237228754</v>
      </c>
      <c r="P73" s="180">
        <f t="shared" ca="1" si="27"/>
        <v>9.0003111084077183</v>
      </c>
      <c r="Q73" s="180">
        <f t="shared" ca="1" si="28"/>
        <v>0</v>
      </c>
      <c r="R73" s="181">
        <f t="shared" ca="1" si="29"/>
        <v>657.63273199999992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657.63273200000003</v>
      </c>
      <c r="I74" s="183">
        <f t="shared" ca="1" si="20"/>
        <v>490.59</v>
      </c>
      <c r="J74" s="180">
        <f t="shared" ca="1" si="21"/>
        <v>158.02000000000001</v>
      </c>
      <c r="K74" s="180">
        <f t="shared" ca="1" si="22"/>
        <v>9</v>
      </c>
      <c r="L74" s="180">
        <f t="shared" ca="1" si="23"/>
        <v>0</v>
      </c>
      <c r="M74" s="181">
        <f t="shared" ca="1" si="24"/>
        <v>657.61</v>
      </c>
      <c r="N74" s="179">
        <f t="shared" ca="1" si="25"/>
        <v>490.60695851930473</v>
      </c>
      <c r="O74" s="180">
        <f t="shared" ca="1" si="26"/>
        <v>158.02546237228754</v>
      </c>
      <c r="P74" s="180">
        <f t="shared" ca="1" si="27"/>
        <v>9.0003111084077183</v>
      </c>
      <c r="Q74" s="180">
        <f t="shared" ca="1" si="28"/>
        <v>0</v>
      </c>
      <c r="R74" s="181">
        <f t="shared" ca="1" si="29"/>
        <v>657.63273199999992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657.63273200000003</v>
      </c>
      <c r="I75" s="183">
        <f t="shared" ca="1" si="20"/>
        <v>490.59</v>
      </c>
      <c r="J75" s="180">
        <f t="shared" ca="1" si="21"/>
        <v>158.02000000000001</v>
      </c>
      <c r="K75" s="180">
        <f t="shared" ca="1" si="22"/>
        <v>9</v>
      </c>
      <c r="L75" s="180">
        <f t="shared" ca="1" si="23"/>
        <v>0</v>
      </c>
      <c r="M75" s="181">
        <f t="shared" ca="1" si="24"/>
        <v>657.61</v>
      </c>
      <c r="N75" s="179">
        <f t="shared" ca="1" si="25"/>
        <v>490.60695851930473</v>
      </c>
      <c r="O75" s="180">
        <f t="shared" ca="1" si="26"/>
        <v>158.02546237228754</v>
      </c>
      <c r="P75" s="180">
        <f t="shared" ca="1" si="27"/>
        <v>9.0003111084077183</v>
      </c>
      <c r="Q75" s="180">
        <f t="shared" ca="1" si="28"/>
        <v>0</v>
      </c>
      <c r="R75" s="181">
        <f t="shared" ca="1" si="29"/>
        <v>657.63273199999992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657.63273200000003</v>
      </c>
      <c r="I76" s="183">
        <f t="shared" ca="1" si="20"/>
        <v>490.59</v>
      </c>
      <c r="J76" s="180">
        <f t="shared" ca="1" si="21"/>
        <v>158.02000000000001</v>
      </c>
      <c r="K76" s="180">
        <f t="shared" ca="1" si="22"/>
        <v>9</v>
      </c>
      <c r="L76" s="180">
        <f t="shared" ca="1" si="23"/>
        <v>0</v>
      </c>
      <c r="M76" s="181">
        <f t="shared" ca="1" si="24"/>
        <v>657.61</v>
      </c>
      <c r="N76" s="179">
        <f t="shared" ca="1" si="25"/>
        <v>490.60695851930473</v>
      </c>
      <c r="O76" s="180">
        <f t="shared" ca="1" si="26"/>
        <v>158.02546237228754</v>
      </c>
      <c r="P76" s="180">
        <f t="shared" ca="1" si="27"/>
        <v>9.0003111084077183</v>
      </c>
      <c r="Q76" s="180">
        <f t="shared" ca="1" si="28"/>
        <v>0</v>
      </c>
      <c r="R76" s="181">
        <f t="shared" ca="1" si="29"/>
        <v>657.63273199999992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657.63273200000003</v>
      </c>
      <c r="I77" s="183">
        <f t="shared" ca="1" si="20"/>
        <v>490.59</v>
      </c>
      <c r="J77" s="180">
        <f t="shared" ca="1" si="21"/>
        <v>158.02000000000001</v>
      </c>
      <c r="K77" s="180">
        <f t="shared" ca="1" si="22"/>
        <v>9</v>
      </c>
      <c r="L77" s="180">
        <f t="shared" ca="1" si="23"/>
        <v>0</v>
      </c>
      <c r="M77" s="181">
        <f t="shared" ca="1" si="24"/>
        <v>657.61</v>
      </c>
      <c r="N77" s="179">
        <f t="shared" ca="1" si="25"/>
        <v>490.60695851930473</v>
      </c>
      <c r="O77" s="180">
        <f t="shared" ca="1" si="26"/>
        <v>158.02546237228754</v>
      </c>
      <c r="P77" s="180">
        <f t="shared" ca="1" si="27"/>
        <v>9.0003111084077183</v>
      </c>
      <c r="Q77" s="180">
        <f t="shared" ca="1" si="28"/>
        <v>0</v>
      </c>
      <c r="R77" s="181">
        <f t="shared" ca="1" si="29"/>
        <v>657.63273199999992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657.63273200000003</v>
      </c>
      <c r="I78" s="183">
        <f t="shared" ca="1" si="20"/>
        <v>490.59</v>
      </c>
      <c r="J78" s="180">
        <f t="shared" ca="1" si="21"/>
        <v>158.02000000000001</v>
      </c>
      <c r="K78" s="180">
        <f t="shared" ca="1" si="22"/>
        <v>9</v>
      </c>
      <c r="L78" s="180">
        <f t="shared" ca="1" si="23"/>
        <v>0</v>
      </c>
      <c r="M78" s="181">
        <f t="shared" ca="1" si="24"/>
        <v>657.61</v>
      </c>
      <c r="N78" s="179">
        <f t="shared" ca="1" si="25"/>
        <v>490.60695851930473</v>
      </c>
      <c r="O78" s="180">
        <f t="shared" ca="1" si="26"/>
        <v>158.02546237228754</v>
      </c>
      <c r="P78" s="180">
        <f t="shared" ca="1" si="27"/>
        <v>9.0003111084077183</v>
      </c>
      <c r="Q78" s="180">
        <f t="shared" ca="1" si="28"/>
        <v>0</v>
      </c>
      <c r="R78" s="181">
        <f t="shared" ca="1" si="29"/>
        <v>657.63273199999992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657.63273200000003</v>
      </c>
      <c r="I79" s="183">
        <f t="shared" ca="1" si="20"/>
        <v>490.59</v>
      </c>
      <c r="J79" s="180">
        <f t="shared" ca="1" si="21"/>
        <v>158.02000000000001</v>
      </c>
      <c r="K79" s="180">
        <f t="shared" ca="1" si="22"/>
        <v>9</v>
      </c>
      <c r="L79" s="180">
        <f t="shared" ca="1" si="23"/>
        <v>0</v>
      </c>
      <c r="M79" s="181">
        <f t="shared" ca="1" si="24"/>
        <v>657.61</v>
      </c>
      <c r="N79" s="179">
        <f t="shared" ca="1" si="25"/>
        <v>490.60695851930473</v>
      </c>
      <c r="O79" s="180">
        <f t="shared" ca="1" si="26"/>
        <v>158.02546237228754</v>
      </c>
      <c r="P79" s="180">
        <f t="shared" ca="1" si="27"/>
        <v>9.0003111084077183</v>
      </c>
      <c r="Q79" s="180">
        <f t="shared" ca="1" si="28"/>
        <v>0</v>
      </c>
      <c r="R79" s="181">
        <f t="shared" ca="1" si="29"/>
        <v>657.63273199999992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657.63273200000003</v>
      </c>
      <c r="I80" s="183">
        <f t="shared" ca="1" si="20"/>
        <v>490.59</v>
      </c>
      <c r="J80" s="180">
        <f t="shared" ca="1" si="21"/>
        <v>158.02000000000001</v>
      </c>
      <c r="K80" s="180">
        <f t="shared" ca="1" si="22"/>
        <v>9</v>
      </c>
      <c r="L80" s="180">
        <f t="shared" ca="1" si="23"/>
        <v>0</v>
      </c>
      <c r="M80" s="181">
        <f t="shared" ca="1" si="24"/>
        <v>657.61</v>
      </c>
      <c r="N80" s="179">
        <f t="shared" ca="1" si="25"/>
        <v>490.60695851930473</v>
      </c>
      <c r="O80" s="180">
        <f t="shared" ca="1" si="26"/>
        <v>158.02546237228754</v>
      </c>
      <c r="P80" s="180">
        <f t="shared" ca="1" si="27"/>
        <v>9.0003111084077183</v>
      </c>
      <c r="Q80" s="180">
        <f t="shared" ca="1" si="28"/>
        <v>0</v>
      </c>
      <c r="R80" s="181">
        <f t="shared" ca="1" si="29"/>
        <v>657.63273199999992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657.63273200000003</v>
      </c>
      <c r="I81" s="183">
        <f t="shared" ca="1" si="20"/>
        <v>490.59</v>
      </c>
      <c r="J81" s="180">
        <f t="shared" ca="1" si="21"/>
        <v>158.02000000000001</v>
      </c>
      <c r="K81" s="180">
        <f t="shared" ca="1" si="22"/>
        <v>9</v>
      </c>
      <c r="L81" s="180">
        <f t="shared" ca="1" si="23"/>
        <v>0</v>
      </c>
      <c r="M81" s="181">
        <f t="shared" ca="1" si="24"/>
        <v>657.61</v>
      </c>
      <c r="N81" s="179">
        <f t="shared" ca="1" si="25"/>
        <v>490.60695851930473</v>
      </c>
      <c r="O81" s="180">
        <f t="shared" ca="1" si="26"/>
        <v>158.02546237228754</v>
      </c>
      <c r="P81" s="180">
        <f t="shared" ca="1" si="27"/>
        <v>9.0003111084077183</v>
      </c>
      <c r="Q81" s="180">
        <f t="shared" ca="1" si="28"/>
        <v>0</v>
      </c>
      <c r="R81" s="181">
        <f t="shared" ca="1" si="29"/>
        <v>657.63273199999992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682.82912699999997</v>
      </c>
      <c r="H82" s="182">
        <f t="shared" ca="1" si="17"/>
        <v>657.63273200000003</v>
      </c>
      <c r="I82" s="183">
        <f t="shared" ca="1" si="20"/>
        <v>490.59</v>
      </c>
      <c r="J82" s="180">
        <f t="shared" ca="1" si="21"/>
        <v>158.02000000000001</v>
      </c>
      <c r="K82" s="180">
        <f t="shared" ca="1" si="22"/>
        <v>9</v>
      </c>
      <c r="L82" s="180">
        <f t="shared" ca="1" si="23"/>
        <v>0</v>
      </c>
      <c r="M82" s="181">
        <f t="shared" ca="1" si="24"/>
        <v>657.61</v>
      </c>
      <c r="N82" s="179">
        <f t="shared" ca="1" si="25"/>
        <v>490.60695851930473</v>
      </c>
      <c r="O82" s="180">
        <f t="shared" ca="1" si="26"/>
        <v>158.02546237228754</v>
      </c>
      <c r="P82" s="180">
        <f t="shared" ca="1" si="27"/>
        <v>9.0003111084077183</v>
      </c>
      <c r="Q82" s="180">
        <f t="shared" ca="1" si="28"/>
        <v>0</v>
      </c>
      <c r="R82" s="181">
        <f t="shared" ca="1" si="29"/>
        <v>657.63273199999992</v>
      </c>
      <c r="W82" s="46"/>
      <c r="X82" s="46">
        <v>82</v>
      </c>
    </row>
    <row r="83" spans="1:24">
      <c r="A83" s="61" t="s">
        <v>125</v>
      </c>
      <c r="B83" s="174">
        <f t="shared" ca="1" si="18"/>
        <v>682.82912699999997</v>
      </c>
      <c r="C83" s="179">
        <f t="shared" ca="1" si="19"/>
        <v>509.39052874199996</v>
      </c>
      <c r="D83" s="180">
        <f t="shared" ca="1" si="19"/>
        <v>164.08383921810002</v>
      </c>
      <c r="E83" s="180">
        <f t="shared" ca="1" si="19"/>
        <v>9.3547590398999994</v>
      </c>
      <c r="F83" s="181">
        <f t="shared" ca="1" si="19"/>
        <v>0</v>
      </c>
      <c r="G83" s="182">
        <f t="shared" ca="1" si="16"/>
        <v>682.82912699999997</v>
      </c>
      <c r="H83" s="182">
        <f t="shared" ca="1" si="17"/>
        <v>657.63273200000003</v>
      </c>
      <c r="I83" s="183">
        <f t="shared" ca="1" si="20"/>
        <v>490.59</v>
      </c>
      <c r="J83" s="180">
        <f t="shared" ca="1" si="21"/>
        <v>158.02000000000001</v>
      </c>
      <c r="K83" s="180">
        <f t="shared" ca="1" si="22"/>
        <v>9</v>
      </c>
      <c r="L83" s="180">
        <f t="shared" ca="1" si="23"/>
        <v>0</v>
      </c>
      <c r="M83" s="181">
        <f t="shared" ca="1" si="24"/>
        <v>657.61</v>
      </c>
      <c r="N83" s="179">
        <f t="shared" ca="1" si="25"/>
        <v>490.60695851930473</v>
      </c>
      <c r="O83" s="180">
        <f t="shared" ca="1" si="26"/>
        <v>158.02546237228754</v>
      </c>
      <c r="P83" s="180">
        <f t="shared" ca="1" si="27"/>
        <v>9.0003111084077183</v>
      </c>
      <c r="Q83" s="180">
        <f t="shared" ca="1" si="28"/>
        <v>0</v>
      </c>
      <c r="R83" s="181">
        <f t="shared" ca="1" si="29"/>
        <v>657.63273199999992</v>
      </c>
      <c r="W83" s="46"/>
      <c r="X83" s="46">
        <v>83</v>
      </c>
    </row>
    <row r="84" spans="1:24">
      <c r="A84" s="61" t="s">
        <v>126</v>
      </c>
      <c r="B84" s="174">
        <f t="shared" ca="1" si="18"/>
        <v>682.82912699999997</v>
      </c>
      <c r="C84" s="179">
        <f t="shared" ca="1" si="19"/>
        <v>509.39052874199996</v>
      </c>
      <c r="D84" s="180">
        <f t="shared" ca="1" si="19"/>
        <v>164.08383921810002</v>
      </c>
      <c r="E84" s="180">
        <f t="shared" ca="1" si="19"/>
        <v>9.3547590398999994</v>
      </c>
      <c r="F84" s="181">
        <f t="shared" ca="1" si="19"/>
        <v>0</v>
      </c>
      <c r="G84" s="182">
        <f t="shared" ca="1" si="16"/>
        <v>682.82912699999997</v>
      </c>
      <c r="H84" s="182">
        <f t="shared" ca="1" si="17"/>
        <v>657.63273200000003</v>
      </c>
      <c r="I84" s="183">
        <f t="shared" ca="1" si="20"/>
        <v>490.59</v>
      </c>
      <c r="J84" s="180">
        <f t="shared" ca="1" si="21"/>
        <v>158.02000000000001</v>
      </c>
      <c r="K84" s="180">
        <f t="shared" ca="1" si="22"/>
        <v>9</v>
      </c>
      <c r="L84" s="180">
        <f t="shared" ca="1" si="23"/>
        <v>0</v>
      </c>
      <c r="M84" s="181">
        <f t="shared" ca="1" si="24"/>
        <v>657.61</v>
      </c>
      <c r="N84" s="179">
        <f t="shared" ca="1" si="25"/>
        <v>490.60695851930473</v>
      </c>
      <c r="O84" s="180">
        <f t="shared" ca="1" si="26"/>
        <v>158.02546237228754</v>
      </c>
      <c r="P84" s="180">
        <f t="shared" ca="1" si="27"/>
        <v>9.0003111084077183</v>
      </c>
      <c r="Q84" s="180">
        <f t="shared" ca="1" si="28"/>
        <v>0</v>
      </c>
      <c r="R84" s="181">
        <f t="shared" ca="1" si="29"/>
        <v>657.63273199999992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597.97389999999996</v>
      </c>
      <c r="H85" s="182">
        <f t="shared" ca="1" si="17"/>
        <v>575.90866300000005</v>
      </c>
      <c r="I85" s="183">
        <f t="shared" ca="1" si="20"/>
        <v>490.82</v>
      </c>
      <c r="J85" s="180">
        <f t="shared" ca="1" si="21"/>
        <v>76.09</v>
      </c>
      <c r="K85" s="180">
        <f t="shared" ca="1" si="22"/>
        <v>9.01</v>
      </c>
      <c r="L85" s="180">
        <f t="shared" ca="1" si="23"/>
        <v>0</v>
      </c>
      <c r="M85" s="181">
        <f t="shared" ca="1" si="24"/>
        <v>575.91999999999996</v>
      </c>
      <c r="N85" s="179">
        <f t="shared" ca="1" si="25"/>
        <v>490.810338195687</v>
      </c>
      <c r="O85" s="180">
        <f t="shared" ca="1" si="26"/>
        <v>76.088502166394647</v>
      </c>
      <c r="P85" s="180">
        <f t="shared" ca="1" si="27"/>
        <v>9.0098226379184627</v>
      </c>
      <c r="Q85" s="180">
        <f t="shared" ca="1" si="28"/>
        <v>0</v>
      </c>
      <c r="R85" s="181">
        <f t="shared" ca="1" si="29"/>
        <v>575.90866300000005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597.97389999999996</v>
      </c>
      <c r="H86" s="182">
        <f t="shared" ca="1" si="17"/>
        <v>575.90866300000005</v>
      </c>
      <c r="I86" s="183">
        <f t="shared" ca="1" si="20"/>
        <v>490.82</v>
      </c>
      <c r="J86" s="180">
        <f t="shared" ca="1" si="21"/>
        <v>76.09</v>
      </c>
      <c r="K86" s="180">
        <f t="shared" ca="1" si="22"/>
        <v>9.01</v>
      </c>
      <c r="L86" s="180">
        <f t="shared" ca="1" si="23"/>
        <v>0</v>
      </c>
      <c r="M86" s="181">
        <f t="shared" ca="1" si="24"/>
        <v>575.91999999999996</v>
      </c>
      <c r="N86" s="179">
        <f t="shared" ca="1" si="25"/>
        <v>490.810338195687</v>
      </c>
      <c r="O86" s="180">
        <f t="shared" ca="1" si="26"/>
        <v>76.088502166394647</v>
      </c>
      <c r="P86" s="180">
        <f t="shared" ca="1" si="27"/>
        <v>9.0098226379184627</v>
      </c>
      <c r="Q86" s="180">
        <f t="shared" ca="1" si="28"/>
        <v>0</v>
      </c>
      <c r="R86" s="181">
        <f t="shared" ca="1" si="29"/>
        <v>575.90866300000005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597.97389999999996</v>
      </c>
      <c r="H87" s="182">
        <f t="shared" ca="1" si="17"/>
        <v>575.90866300000005</v>
      </c>
      <c r="I87" s="183">
        <f t="shared" ca="1" si="20"/>
        <v>490.82</v>
      </c>
      <c r="J87" s="180">
        <f t="shared" ca="1" si="21"/>
        <v>76.09</v>
      </c>
      <c r="K87" s="180">
        <f t="shared" ca="1" si="22"/>
        <v>9.01</v>
      </c>
      <c r="L87" s="180">
        <f t="shared" ca="1" si="23"/>
        <v>0</v>
      </c>
      <c r="M87" s="181">
        <f t="shared" ca="1" si="24"/>
        <v>575.91999999999996</v>
      </c>
      <c r="N87" s="179">
        <f t="shared" ca="1" si="25"/>
        <v>490.810338195687</v>
      </c>
      <c r="O87" s="180">
        <f t="shared" ca="1" si="26"/>
        <v>76.088502166394647</v>
      </c>
      <c r="P87" s="180">
        <f t="shared" ca="1" si="27"/>
        <v>9.0098226379184627</v>
      </c>
      <c r="Q87" s="180">
        <f t="shared" ca="1" si="28"/>
        <v>0</v>
      </c>
      <c r="R87" s="181">
        <f t="shared" ca="1" si="29"/>
        <v>575.90866300000005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590.58500000000004</v>
      </c>
      <c r="H88" s="182">
        <f t="shared" ca="1" si="17"/>
        <v>568.79241400000001</v>
      </c>
      <c r="I88" s="183">
        <f t="shared" ca="1" si="20"/>
        <v>490.82</v>
      </c>
      <c r="J88" s="180">
        <f t="shared" ca="1" si="21"/>
        <v>76.06</v>
      </c>
      <c r="K88" s="180">
        <f t="shared" ca="1" si="22"/>
        <v>1.93</v>
      </c>
      <c r="L88" s="180">
        <f t="shared" ca="1" si="23"/>
        <v>0</v>
      </c>
      <c r="M88" s="181">
        <f t="shared" ca="1" si="24"/>
        <v>568.80999999999995</v>
      </c>
      <c r="N88" s="179">
        <f t="shared" ca="1" si="25"/>
        <v>490.80482523070975</v>
      </c>
      <c r="O88" s="180">
        <f t="shared" ca="1" si="26"/>
        <v>76.057648439443767</v>
      </c>
      <c r="P88" s="180">
        <f t="shared" ca="1" si="27"/>
        <v>1.9299403298465219</v>
      </c>
      <c r="Q88" s="180">
        <f t="shared" ca="1" si="28"/>
        <v>0</v>
      </c>
      <c r="R88" s="181">
        <f t="shared" ca="1" si="29"/>
        <v>568.79241400000012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590.58500000000004</v>
      </c>
      <c r="H89" s="182">
        <f t="shared" ca="1" si="17"/>
        <v>568.79241400000001</v>
      </c>
      <c r="I89" s="183">
        <f t="shared" ca="1" si="20"/>
        <v>490.82</v>
      </c>
      <c r="J89" s="180">
        <f t="shared" ca="1" si="21"/>
        <v>76.06</v>
      </c>
      <c r="K89" s="180">
        <f t="shared" ca="1" si="22"/>
        <v>1.93</v>
      </c>
      <c r="L89" s="180">
        <f t="shared" ca="1" si="23"/>
        <v>0</v>
      </c>
      <c r="M89" s="181">
        <f t="shared" ca="1" si="24"/>
        <v>568.80999999999995</v>
      </c>
      <c r="N89" s="179">
        <f t="shared" ca="1" si="25"/>
        <v>490.80482523070975</v>
      </c>
      <c r="O89" s="180">
        <f t="shared" ca="1" si="26"/>
        <v>76.057648439443767</v>
      </c>
      <c r="P89" s="180">
        <f t="shared" ca="1" si="27"/>
        <v>1.9299403298465219</v>
      </c>
      <c r="Q89" s="180">
        <f t="shared" ca="1" si="28"/>
        <v>0</v>
      </c>
      <c r="R89" s="181">
        <f t="shared" ca="1" si="29"/>
        <v>568.79241400000012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590.58500000000004</v>
      </c>
      <c r="H90" s="182">
        <f t="shared" ca="1" si="17"/>
        <v>568.79241400000001</v>
      </c>
      <c r="I90" s="183">
        <f t="shared" ca="1" si="20"/>
        <v>490.82</v>
      </c>
      <c r="J90" s="180">
        <f t="shared" ca="1" si="21"/>
        <v>76.06</v>
      </c>
      <c r="K90" s="180">
        <f t="shared" ca="1" si="22"/>
        <v>1.93</v>
      </c>
      <c r="L90" s="180">
        <f t="shared" ca="1" si="23"/>
        <v>0</v>
      </c>
      <c r="M90" s="181">
        <f t="shared" ca="1" si="24"/>
        <v>568.80999999999995</v>
      </c>
      <c r="N90" s="179">
        <f t="shared" ca="1" si="25"/>
        <v>490.80482523070975</v>
      </c>
      <c r="O90" s="180">
        <f t="shared" ca="1" si="26"/>
        <v>76.057648439443767</v>
      </c>
      <c r="P90" s="180">
        <f t="shared" ca="1" si="27"/>
        <v>1.9299403298465219</v>
      </c>
      <c r="Q90" s="180">
        <f t="shared" ca="1" si="28"/>
        <v>0</v>
      </c>
      <c r="R90" s="181">
        <f t="shared" ca="1" si="29"/>
        <v>568.79241400000012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590.58500000000004</v>
      </c>
      <c r="H91" s="182">
        <f t="shared" ca="1" si="17"/>
        <v>568.79241400000001</v>
      </c>
      <c r="I91" s="183">
        <f t="shared" ca="1" si="20"/>
        <v>490.82</v>
      </c>
      <c r="J91" s="180">
        <f t="shared" ca="1" si="21"/>
        <v>76.06</v>
      </c>
      <c r="K91" s="180">
        <f t="shared" ca="1" si="22"/>
        <v>1.93</v>
      </c>
      <c r="L91" s="180">
        <f t="shared" ca="1" si="23"/>
        <v>0</v>
      </c>
      <c r="M91" s="181">
        <f t="shared" ca="1" si="24"/>
        <v>568.80999999999995</v>
      </c>
      <c r="N91" s="179">
        <f t="shared" ca="1" si="25"/>
        <v>490.80482523070975</v>
      </c>
      <c r="O91" s="180">
        <f t="shared" ca="1" si="26"/>
        <v>76.057648439443767</v>
      </c>
      <c r="P91" s="180">
        <f t="shared" ca="1" si="27"/>
        <v>1.9299403298465219</v>
      </c>
      <c r="Q91" s="180">
        <f t="shared" ca="1" si="28"/>
        <v>0</v>
      </c>
      <c r="R91" s="181">
        <f t="shared" ca="1" si="29"/>
        <v>568.79241400000012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590.58500000000004</v>
      </c>
      <c r="H92" s="182">
        <f t="shared" ca="1" si="17"/>
        <v>568.79241400000001</v>
      </c>
      <c r="I92" s="183">
        <f t="shared" ca="1" si="20"/>
        <v>490.82</v>
      </c>
      <c r="J92" s="180">
        <f t="shared" ca="1" si="21"/>
        <v>76.06</v>
      </c>
      <c r="K92" s="180">
        <f t="shared" ca="1" si="22"/>
        <v>1.93</v>
      </c>
      <c r="L92" s="180">
        <f t="shared" ca="1" si="23"/>
        <v>0</v>
      </c>
      <c r="M92" s="181">
        <f t="shared" ca="1" si="24"/>
        <v>568.80999999999995</v>
      </c>
      <c r="N92" s="179">
        <f t="shared" ca="1" si="25"/>
        <v>490.80482523070975</v>
      </c>
      <c r="O92" s="180">
        <f t="shared" ca="1" si="26"/>
        <v>76.057648439443767</v>
      </c>
      <c r="P92" s="180">
        <f t="shared" ca="1" si="27"/>
        <v>1.9299403298465219</v>
      </c>
      <c r="Q92" s="180">
        <f t="shared" ca="1" si="28"/>
        <v>0</v>
      </c>
      <c r="R92" s="181">
        <f t="shared" ca="1" si="29"/>
        <v>568.79241400000012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590.58500000000004</v>
      </c>
      <c r="H93" s="182">
        <f t="shared" ca="1" si="17"/>
        <v>568.79241400000001</v>
      </c>
      <c r="I93" s="183">
        <f t="shared" ca="1" si="20"/>
        <v>490.82</v>
      </c>
      <c r="J93" s="180">
        <f t="shared" ca="1" si="21"/>
        <v>76.06</v>
      </c>
      <c r="K93" s="180">
        <f t="shared" ca="1" si="22"/>
        <v>1.93</v>
      </c>
      <c r="L93" s="180">
        <f t="shared" ca="1" si="23"/>
        <v>0</v>
      </c>
      <c r="M93" s="181">
        <f t="shared" ca="1" si="24"/>
        <v>568.80999999999995</v>
      </c>
      <c r="N93" s="179">
        <f t="shared" ca="1" si="25"/>
        <v>490.80482523070975</v>
      </c>
      <c r="O93" s="180">
        <f t="shared" ca="1" si="26"/>
        <v>76.057648439443767</v>
      </c>
      <c r="P93" s="180">
        <f t="shared" ca="1" si="27"/>
        <v>1.9299403298465219</v>
      </c>
      <c r="Q93" s="180">
        <f t="shared" ca="1" si="28"/>
        <v>0</v>
      </c>
      <c r="R93" s="181">
        <f t="shared" ca="1" si="29"/>
        <v>568.79241400000012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590.58500000000004</v>
      </c>
      <c r="H94" s="182">
        <f t="shared" ca="1" si="17"/>
        <v>568.79241400000001</v>
      </c>
      <c r="I94" s="183">
        <f t="shared" ca="1" si="20"/>
        <v>490.82</v>
      </c>
      <c r="J94" s="180">
        <f t="shared" ca="1" si="21"/>
        <v>76.06</v>
      </c>
      <c r="K94" s="180">
        <f t="shared" ca="1" si="22"/>
        <v>1.93</v>
      </c>
      <c r="L94" s="180">
        <f t="shared" ca="1" si="23"/>
        <v>0</v>
      </c>
      <c r="M94" s="181">
        <f t="shared" ca="1" si="24"/>
        <v>568.80999999999995</v>
      </c>
      <c r="N94" s="179">
        <f t="shared" ca="1" si="25"/>
        <v>490.80482523070975</v>
      </c>
      <c r="O94" s="180">
        <f t="shared" ca="1" si="26"/>
        <v>76.057648439443767</v>
      </c>
      <c r="P94" s="180">
        <f t="shared" ca="1" si="27"/>
        <v>1.9299403298465219</v>
      </c>
      <c r="Q94" s="180">
        <f t="shared" ca="1" si="28"/>
        <v>0</v>
      </c>
      <c r="R94" s="181">
        <f t="shared" ca="1" si="29"/>
        <v>568.79241400000012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518.08500000000004</v>
      </c>
      <c r="H95" s="182">
        <f t="shared" ca="1" si="17"/>
        <v>498.96766400000001</v>
      </c>
      <c r="I95" s="183">
        <f t="shared" ca="1" si="20"/>
        <v>419.23</v>
      </c>
      <c r="J95" s="180">
        <f t="shared" ca="1" si="21"/>
        <v>77.77</v>
      </c>
      <c r="K95" s="180">
        <f t="shared" ca="1" si="22"/>
        <v>1.97</v>
      </c>
      <c r="L95" s="180">
        <f t="shared" ca="1" si="23"/>
        <v>0</v>
      </c>
      <c r="M95" s="181">
        <f t="shared" ca="1" si="24"/>
        <v>498.97</v>
      </c>
      <c r="N95" s="179">
        <f t="shared" ca="1" si="25"/>
        <v>419.22803731430747</v>
      </c>
      <c r="O95" s="180">
        <f t="shared" ca="1" si="26"/>
        <v>77.769635908531569</v>
      </c>
      <c r="P95" s="180">
        <f t="shared" ca="1" si="27"/>
        <v>1.9699907771609515</v>
      </c>
      <c r="Q95" s="180">
        <f t="shared" ca="1" si="28"/>
        <v>0</v>
      </c>
      <c r="R95" s="181">
        <f t="shared" ca="1" si="29"/>
        <v>498.96766399999996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509.67</v>
      </c>
      <c r="H96" s="182">
        <f t="shared" ca="1" si="17"/>
        <v>490.86317700000001</v>
      </c>
      <c r="I96" s="183">
        <f t="shared" ca="1" si="20"/>
        <v>412.88</v>
      </c>
      <c r="J96" s="180">
        <f t="shared" ca="1" si="21"/>
        <v>76.06</v>
      </c>
      <c r="K96" s="180">
        <f t="shared" ca="1" si="22"/>
        <v>1.93</v>
      </c>
      <c r="L96" s="180">
        <f t="shared" ca="1" si="23"/>
        <v>0</v>
      </c>
      <c r="M96" s="181">
        <f t="shared" ca="1" si="24"/>
        <v>490.87</v>
      </c>
      <c r="N96" s="179">
        <f t="shared" ca="1" si="25"/>
        <v>412.87426104622403</v>
      </c>
      <c r="O96" s="180">
        <f t="shared" ca="1" si="26"/>
        <v>76.058942780410291</v>
      </c>
      <c r="P96" s="180">
        <f t="shared" ca="1" si="27"/>
        <v>1.9299731733656569</v>
      </c>
      <c r="Q96" s="180">
        <f t="shared" ca="1" si="28"/>
        <v>0</v>
      </c>
      <c r="R96" s="181">
        <f t="shared" ca="1" si="29"/>
        <v>490.86317700000001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430.42720000000003</v>
      </c>
      <c r="H97" s="182">
        <f t="shared" ca="1" si="17"/>
        <v>414.54443600000002</v>
      </c>
      <c r="I97" s="183">
        <f t="shared" ca="1" si="20"/>
        <v>336.5</v>
      </c>
      <c r="J97" s="180">
        <f t="shared" ca="1" si="21"/>
        <v>76.11</v>
      </c>
      <c r="K97" s="180">
        <f t="shared" ca="1" si="22"/>
        <v>1.93</v>
      </c>
      <c r="L97" s="180">
        <f t="shared" ca="1" si="23"/>
        <v>0</v>
      </c>
      <c r="M97" s="181">
        <f t="shared" ca="1" si="24"/>
        <v>414.54</v>
      </c>
      <c r="N97" s="179">
        <f t="shared" ca="1" si="25"/>
        <v>336.5036008925556</v>
      </c>
      <c r="O97" s="180">
        <f t="shared" ca="1" si="26"/>
        <v>76.110814454479666</v>
      </c>
      <c r="P97" s="180">
        <f t="shared" ca="1" si="27"/>
        <v>1.9300206529647319</v>
      </c>
      <c r="Q97" s="180">
        <f t="shared" ca="1" si="28"/>
        <v>0</v>
      </c>
      <c r="R97" s="181">
        <f t="shared" ca="1" si="29"/>
        <v>414.54443600000002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390.14</v>
      </c>
      <c r="H98" s="187">
        <f t="shared" ca="1" si="17"/>
        <v>375.74383399999999</v>
      </c>
      <c r="I98" s="188">
        <f t="shared" ca="1" si="20"/>
        <v>297.76</v>
      </c>
      <c r="J98" s="185">
        <f t="shared" ca="1" si="21"/>
        <v>76.06</v>
      </c>
      <c r="K98" s="185">
        <f t="shared" ca="1" si="22"/>
        <v>1.93</v>
      </c>
      <c r="L98" s="185">
        <f t="shared" ca="1" si="23"/>
        <v>0</v>
      </c>
      <c r="M98" s="186">
        <f t="shared" ca="1" si="24"/>
        <v>375.75</v>
      </c>
      <c r="N98" s="184">
        <f t="shared" ca="1" si="25"/>
        <v>297.7551138039654</v>
      </c>
      <c r="O98" s="185">
        <f t="shared" ca="1" si="26"/>
        <v>76.058751867039263</v>
      </c>
      <c r="P98" s="185">
        <f t="shared" ca="1" si="27"/>
        <v>1.9299683289953427</v>
      </c>
      <c r="Q98" s="185">
        <f t="shared" ca="1" si="28"/>
        <v>0</v>
      </c>
      <c r="R98" s="186">
        <f t="shared" ca="1" si="29"/>
        <v>375.74383400000005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16.392324047999992</v>
      </c>
      <c r="C99" s="56">
        <f t="shared" ref="C99:R99" ca="1" si="30">SUM(C3:C98)/4000</f>
        <v>12.228673739807974</v>
      </c>
      <c r="D99" s="54">
        <f t="shared" ca="1" si="30"/>
        <v>3.9390754687344058</v>
      </c>
      <c r="E99" s="54">
        <f t="shared" ca="1" si="30"/>
        <v>0.22457483945760032</v>
      </c>
      <c r="F99" s="55">
        <f t="shared" ca="1" si="30"/>
        <v>0</v>
      </c>
      <c r="G99" s="59">
        <f t="shared" ca="1" si="30"/>
        <v>14.148159075749989</v>
      </c>
      <c r="H99" s="59">
        <f t="shared" ca="1" si="30"/>
        <v>13.626092002249997</v>
      </c>
      <c r="I99" s="171">
        <f t="shared" ca="1" si="30"/>
        <v>10.562974999999998</v>
      </c>
      <c r="J99" s="54">
        <f t="shared" ca="1" si="30"/>
        <v>2.9460150000000032</v>
      </c>
      <c r="K99" s="54">
        <f t="shared" ca="1" si="30"/>
        <v>0.11700250000000004</v>
      </c>
      <c r="L99" s="54">
        <f t="shared" ca="1" si="30"/>
        <v>0</v>
      </c>
      <c r="M99" s="55">
        <f t="shared" ca="1" si="30"/>
        <v>13.625992499999997</v>
      </c>
      <c r="N99" s="56">
        <f t="shared" ca="1" si="30"/>
        <v>10.56304325747049</v>
      </c>
      <c r="O99" s="54">
        <f t="shared" ca="1" si="30"/>
        <v>2.9460438752513398</v>
      </c>
      <c r="P99" s="54">
        <f t="shared" ca="1" si="30"/>
        <v>0.11700486952816994</v>
      </c>
      <c r="Q99" s="54">
        <f t="shared" ca="1" si="30"/>
        <v>0</v>
      </c>
      <c r="R99" s="55">
        <f t="shared" ca="1" si="30"/>
        <v>13.626092002249997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45289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45289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45289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2024-01-01T08:08:42Z</dcterms:modified>
</cp:coreProperties>
</file>